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AB705\"/>
    </mc:Choice>
  </mc:AlternateContent>
  <xr:revisionPtr revIDLastSave="0" documentId="8_{CAB7B6DA-95C9-4C30-B9F0-8CF77B2BA5FD}" xr6:coauthVersionLast="45" xr6:coauthVersionMax="45" xr10:uidLastSave="{00000000-0000-0000-0000-000000000000}"/>
  <bookViews>
    <workbookView xWindow="-108" yWindow="-108" windowWidth="23256" windowHeight="12576" firstSheet="4" activeTab="6" xr2:uid="{00000000-000D-0000-FFFF-FFFF00000000}"/>
  </bookViews>
  <sheets>
    <sheet name="Enrollment &amp; Success" sheetId="5" r:id="rId1"/>
    <sheet name="Transfer Level Gateway Courses" sheetId="6" r:id="rId2"/>
    <sheet name="HS GPA Distribution by Course" sheetId="8" r:id="rId3"/>
    <sheet name="Course Distribution by HS GPA" sheetId="7" r:id="rId4"/>
    <sheet name="Support Contingency Table" sheetId="1" r:id="rId5"/>
    <sheet name="Support Comparison-All Students" sheetId="2" r:id="rId6"/>
    <sheet name="Support Comparison-First time" sheetId="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7" l="1"/>
  <c r="M39" i="7"/>
  <c r="N39" i="7"/>
  <c r="K39" i="7"/>
  <c r="L28" i="7"/>
  <c r="M28" i="7"/>
  <c r="N28" i="7"/>
  <c r="K28" i="7"/>
  <c r="L18" i="7"/>
  <c r="M18" i="7"/>
  <c r="N18" i="7"/>
  <c r="K18" i="7"/>
  <c r="L10" i="7"/>
  <c r="M10" i="7"/>
  <c r="N10" i="7"/>
  <c r="K10" i="7"/>
  <c r="O5" i="8"/>
  <c r="O6" i="8"/>
  <c r="O7" i="8"/>
  <c r="O8" i="8"/>
  <c r="O9" i="8"/>
  <c r="O10" i="8"/>
  <c r="O11" i="8"/>
  <c r="O12" i="8"/>
  <c r="O4" i="8"/>
  <c r="E20" i="1" l="1"/>
  <c r="E4" i="1"/>
  <c r="E6" i="1"/>
  <c r="E8" i="1"/>
  <c r="E10" i="1"/>
  <c r="E12" i="1"/>
  <c r="E14" i="1"/>
  <c r="E16" i="1"/>
  <c r="E18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8" i="1"/>
  <c r="E60" i="1"/>
  <c r="E62" i="1"/>
  <c r="E64" i="1"/>
  <c r="E66" i="1"/>
  <c r="E70" i="1"/>
  <c r="E72" i="1"/>
  <c r="E2" i="1"/>
  <c r="J55" i="1" l="1"/>
  <c r="I55" i="1"/>
  <c r="J54" i="1"/>
  <c r="I54" i="1"/>
  <c r="J67" i="1"/>
  <c r="I67" i="1"/>
  <c r="J66" i="1"/>
  <c r="I66" i="1"/>
  <c r="J53" i="1"/>
  <c r="I53" i="1"/>
  <c r="J52" i="1"/>
  <c r="I52" i="1"/>
  <c r="J31" i="1"/>
  <c r="I31" i="1"/>
  <c r="J30" i="1"/>
  <c r="I30" i="1"/>
  <c r="J43" i="1"/>
  <c r="I43" i="1"/>
  <c r="J42" i="1"/>
  <c r="I42" i="1"/>
  <c r="J7" i="1"/>
  <c r="I7" i="1"/>
  <c r="J6" i="1"/>
  <c r="I6" i="1"/>
  <c r="J19" i="1"/>
  <c r="I19" i="1"/>
  <c r="J18" i="1"/>
  <c r="I18" i="1"/>
  <c r="J63" i="1"/>
  <c r="I63" i="1"/>
  <c r="J62" i="1"/>
  <c r="I62" i="1"/>
  <c r="J65" i="1"/>
  <c r="I65" i="1"/>
  <c r="J64" i="1"/>
  <c r="I64" i="1"/>
  <c r="J73" i="1"/>
  <c r="I73" i="1"/>
  <c r="J72" i="1"/>
  <c r="I72" i="1"/>
  <c r="J71" i="1"/>
  <c r="I71" i="1"/>
  <c r="J70" i="1"/>
  <c r="I70" i="1"/>
  <c r="I69" i="1"/>
  <c r="I68" i="1"/>
  <c r="J51" i="1"/>
  <c r="I51" i="1"/>
  <c r="J50" i="1"/>
  <c r="I50" i="1"/>
  <c r="J61" i="1"/>
  <c r="I61" i="1"/>
  <c r="J60" i="1"/>
  <c r="I60" i="1"/>
  <c r="J59" i="1"/>
  <c r="I59" i="1"/>
  <c r="J58" i="1"/>
  <c r="I58" i="1"/>
  <c r="I57" i="1"/>
  <c r="I56" i="1"/>
  <c r="K54" i="1" l="1"/>
  <c r="K6" i="1"/>
  <c r="K30" i="1"/>
  <c r="K66" i="1"/>
  <c r="K52" i="1"/>
  <c r="K42" i="1"/>
  <c r="K60" i="1"/>
  <c r="K50" i="1"/>
  <c r="K18" i="1"/>
  <c r="K70" i="1"/>
  <c r="K64" i="1"/>
  <c r="K58" i="1"/>
  <c r="K62" i="1"/>
  <c r="K72" i="1"/>
  <c r="J39" i="1"/>
  <c r="I39" i="1"/>
  <c r="J38" i="1"/>
  <c r="I38" i="1"/>
  <c r="J41" i="1"/>
  <c r="I41" i="1"/>
  <c r="J40" i="1"/>
  <c r="I40" i="1"/>
  <c r="J49" i="1"/>
  <c r="I49" i="1"/>
  <c r="J48" i="1"/>
  <c r="I48" i="1"/>
  <c r="J47" i="1"/>
  <c r="I47" i="1"/>
  <c r="J46" i="1"/>
  <c r="I46" i="1"/>
  <c r="J45" i="1"/>
  <c r="I45" i="1"/>
  <c r="J27" i="1"/>
  <c r="I27" i="1"/>
  <c r="J26" i="1"/>
  <c r="I26" i="1"/>
  <c r="J29" i="1"/>
  <c r="I29" i="1"/>
  <c r="J28" i="1"/>
  <c r="I28" i="1"/>
  <c r="J37" i="1"/>
  <c r="I37" i="1"/>
  <c r="J36" i="1"/>
  <c r="I36" i="1"/>
  <c r="J35" i="1"/>
  <c r="I35" i="1"/>
  <c r="J34" i="1"/>
  <c r="I34" i="1"/>
  <c r="J33" i="1"/>
  <c r="I33" i="1"/>
  <c r="J32" i="1"/>
  <c r="I32" i="1"/>
  <c r="K26" i="1" l="1"/>
  <c r="K36" i="1"/>
  <c r="K34" i="1"/>
  <c r="K38" i="1"/>
  <c r="K40" i="1"/>
  <c r="K48" i="1"/>
  <c r="K46" i="1"/>
  <c r="K28" i="1"/>
  <c r="K32" i="1"/>
  <c r="J8" i="1"/>
  <c r="I2" i="1"/>
  <c r="I3" i="1"/>
  <c r="J9" i="1"/>
  <c r="J10" i="1"/>
  <c r="J11" i="1"/>
  <c r="J12" i="1"/>
  <c r="J13" i="1"/>
  <c r="J4" i="1"/>
  <c r="J5" i="1"/>
  <c r="J2" i="1"/>
  <c r="J3" i="1"/>
  <c r="J20" i="1"/>
  <c r="J21" i="1"/>
  <c r="J22" i="1"/>
  <c r="J23" i="1"/>
  <c r="J24" i="1"/>
  <c r="J25" i="1"/>
  <c r="J16" i="1"/>
  <c r="J17" i="1"/>
  <c r="J14" i="1"/>
  <c r="J15" i="1"/>
  <c r="I9" i="1"/>
  <c r="I10" i="1"/>
  <c r="I11" i="1"/>
  <c r="I12" i="1"/>
  <c r="I13" i="1"/>
  <c r="I4" i="1"/>
  <c r="I5" i="1"/>
  <c r="I20" i="1"/>
  <c r="I21" i="1"/>
  <c r="I22" i="1"/>
  <c r="I23" i="1"/>
  <c r="I24" i="1"/>
  <c r="I25" i="1"/>
  <c r="I16" i="1"/>
  <c r="I17" i="1"/>
  <c r="I14" i="1"/>
  <c r="I15" i="1"/>
  <c r="I8" i="1"/>
  <c r="K22" i="1" l="1"/>
  <c r="K2" i="1"/>
  <c r="K16" i="1"/>
  <c r="K24" i="1"/>
  <c r="K20" i="1"/>
  <c r="K4" i="1"/>
  <c r="K8" i="1"/>
  <c r="K12" i="1"/>
  <c r="K10" i="1"/>
  <c r="K14" i="1"/>
</calcChain>
</file>

<file path=xl/sharedStrings.xml><?xml version="1.0" encoding="utf-8"?>
<sst xmlns="http://schemas.openxmlformats.org/spreadsheetml/2006/main" count="276" uniqueCount="56">
  <si>
    <t>All Students</t>
  </si>
  <si>
    <t>No Support</t>
  </si>
  <si>
    <t>Successful</t>
  </si>
  <si>
    <t>Unsuccessful</t>
  </si>
  <si>
    <t>Fisher's Exact Test P-Value</t>
  </si>
  <si>
    <t>Support Status</t>
  </si>
  <si>
    <t>English 1A</t>
  </si>
  <si>
    <t>First-time in Subject Status</t>
  </si>
  <si>
    <t>[1.9 to 2.6)</t>
  </si>
  <si>
    <t>Success Rate Gap</t>
  </si>
  <si>
    <t>GPA Group</t>
  </si>
  <si>
    <t>Enrolled</t>
  </si>
  <si>
    <t>Term</t>
  </si>
  <si>
    <t>2019F</t>
  </si>
  <si>
    <t>Math 15</t>
  </si>
  <si>
    <t>&lt; 1.9</t>
  </si>
  <si>
    <t>&gt;= 2.6</t>
  </si>
  <si>
    <t>Math 30</t>
  </si>
  <si>
    <t>NA</t>
  </si>
  <si>
    <t>With Support</t>
  </si>
  <si>
    <r>
      <t xml:space="preserve">Course
</t>
    </r>
    <r>
      <rPr>
        <sz val="8"/>
        <color theme="4"/>
        <rFont val="Calibri"/>
        <family val="2"/>
        <scheme val="minor"/>
      </rPr>
      <t>English 1A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5"/>
        <rFont val="Calibri"/>
        <family val="2"/>
        <scheme val="minor"/>
      </rPr>
      <t>Math 15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9"/>
        <rFont val="Calibri"/>
        <family val="2"/>
        <scheme val="minor"/>
      </rPr>
      <t>Math 30</t>
    </r>
  </si>
  <si>
    <t>All without HS GPA Data</t>
  </si>
  <si>
    <t>Grand Total</t>
  </si>
  <si>
    <t>All with HS GPA Data</t>
  </si>
  <si>
    <t>First-time in Subject Students</t>
  </si>
  <si>
    <t>Overall Success Rate</t>
  </si>
  <si>
    <t>Support Status Success Rate</t>
  </si>
  <si>
    <t xml:space="preserve"> </t>
  </si>
  <si>
    <t>Subject  /  Term</t>
  </si>
  <si>
    <t>MATH</t>
  </si>
  <si>
    <t>GPA Buckets</t>
  </si>
  <si>
    <t>Course Name</t>
  </si>
  <si>
    <t>2016F</t>
  </si>
  <si>
    <t>2017F</t>
  </si>
  <si>
    <t>2018F</t>
  </si>
  <si>
    <t>MATH-5</t>
  </si>
  <si>
    <t>MATH-10</t>
  </si>
  <si>
    <t>MATH-15</t>
  </si>
  <si>
    <t>MATH-25</t>
  </si>
  <si>
    <t>MATH-50A</t>
  </si>
  <si>
    <t>MATH-30</t>
  </si>
  <si>
    <t>MATH-50B</t>
  </si>
  <si>
    <t>MATH-45</t>
  </si>
  <si>
    <t>MATH-50C</t>
  </si>
  <si>
    <t>No HS GPA Data</t>
  </si>
  <si>
    <t>MATH-3</t>
  </si>
  <si>
    <t>Transfer-Level Math Course Enrollment Distribution by GPA (percentages)</t>
  </si>
  <si>
    <t>Transfer-Level Math Course Enrollment Distribution by GPA (counts)</t>
  </si>
  <si>
    <t>Concurrent Support Status</t>
  </si>
  <si>
    <t>ENGL-1A</t>
  </si>
  <si>
    <t>Concurrent Support</t>
  </si>
  <si>
    <t>No Concurrent Support</t>
  </si>
  <si>
    <t>High School GPA Distribution by Fall 2019 Transfer-level Gateway Course (percentages)</t>
  </si>
  <si>
    <t>High School GPA Distribution by Fall 2019 Transfer-level Gateway Course (counts)</t>
  </si>
  <si>
    <t>Total</t>
  </si>
  <si>
    <t>Note: Percentages in some terms may total over 100% if at least one student enrolled in multiple courses (e.g. Math-25 &amp; Math-30).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</si>
</sst>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theme="9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0" borderId="0" xfId="0" applyBorder="1"/>
    <xf numFmtId="9" fontId="0" fillId="0" borderId="0" xfId="1" applyFont="1" applyBorder="1"/>
    <xf numFmtId="0" fontId="0" fillId="0" borderId="2" xfId="0" applyBorder="1"/>
    <xf numFmtId="9" fontId="0" fillId="0" borderId="2" xfId="1" applyFont="1" applyBorder="1"/>
    <xf numFmtId="0" fontId="0" fillId="0" borderId="3" xfId="0" applyBorder="1"/>
    <xf numFmtId="9" fontId="0" fillId="0" borderId="3" xfId="1" applyFont="1" applyBorder="1"/>
    <xf numFmtId="16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0" borderId="2" xfId="0" applyFill="1" applyBorder="1"/>
    <xf numFmtId="0" fontId="0" fillId="0" borderId="1" xfId="0" applyFill="1" applyBorder="1"/>
    <xf numFmtId="0" fontId="2" fillId="0" borderId="0" xfId="0" applyFont="1"/>
    <xf numFmtId="0" fontId="0" fillId="0" borderId="6" xfId="0" applyBorder="1"/>
    <xf numFmtId="0" fontId="0" fillId="0" borderId="6" xfId="0" applyFill="1" applyBorder="1"/>
    <xf numFmtId="9" fontId="0" fillId="0" borderId="6" xfId="1" applyFont="1" applyBorder="1"/>
    <xf numFmtId="9" fontId="0" fillId="0" borderId="2" xfId="1" applyNumberFormat="1" applyFont="1" applyBorder="1"/>
    <xf numFmtId="0" fontId="0" fillId="3" borderId="5" xfId="0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9" fontId="0" fillId="0" borderId="7" xfId="1" applyFont="1" applyBorder="1"/>
    <xf numFmtId="0" fontId="0" fillId="3" borderId="0" xfId="0" applyFill="1" applyBorder="1"/>
    <xf numFmtId="0" fontId="0" fillId="0" borderId="7" xfId="0" applyFill="1" applyBorder="1"/>
    <xf numFmtId="9" fontId="0" fillId="3" borderId="0" xfId="1" applyFont="1" applyFill="1" applyAlignment="1">
      <alignment vertical="center" wrapText="1"/>
    </xf>
    <xf numFmtId="9" fontId="0" fillId="0" borderId="0" xfId="1" applyFont="1" applyAlignment="1">
      <alignment vertical="center" wrapText="1"/>
    </xf>
    <xf numFmtId="9" fontId="2" fillId="2" borderId="5" xfId="1" applyFont="1" applyFill="1" applyBorder="1" applyAlignment="1">
      <alignment wrapText="1"/>
    </xf>
    <xf numFmtId="0" fontId="0" fillId="7" borderId="0" xfId="0" applyFill="1"/>
    <xf numFmtId="0" fontId="0" fillId="3" borderId="0" xfId="0" applyFill="1" applyAlignment="1"/>
    <xf numFmtId="0" fontId="0" fillId="3" borderId="7" xfId="0" applyFill="1" applyBorder="1"/>
    <xf numFmtId="0" fontId="0" fillId="7" borderId="7" xfId="0" applyFill="1" applyBorder="1"/>
    <xf numFmtId="0" fontId="8" fillId="3" borderId="0" xfId="0" applyFont="1" applyFill="1"/>
    <xf numFmtId="0" fontId="8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center"/>
    </xf>
    <xf numFmtId="0" fontId="9" fillId="0" borderId="1" xfId="0" quotePrefix="1" applyFont="1" applyBorder="1" applyAlignment="1">
      <alignment horizontal="left" vertical="top"/>
    </xf>
    <xf numFmtId="0" fontId="8" fillId="0" borderId="1" xfId="0" applyFont="1" applyBorder="1"/>
    <xf numFmtId="9" fontId="9" fillId="0" borderId="1" xfId="0" applyNumberFormat="1" applyFont="1" applyBorder="1" applyAlignment="1">
      <alignment vertical="center"/>
    </xf>
    <xf numFmtId="0" fontId="9" fillId="0" borderId="0" xfId="0" quotePrefix="1" applyFont="1" applyBorder="1" applyAlignment="1">
      <alignment horizontal="left" vertical="top"/>
    </xf>
    <xf numFmtId="0" fontId="8" fillId="0" borderId="0" xfId="0" applyFont="1" applyBorder="1"/>
    <xf numFmtId="9" fontId="9" fillId="0" borderId="0" xfId="0" applyNumberFormat="1" applyFont="1" applyBorder="1" applyAlignment="1">
      <alignment vertical="center"/>
    </xf>
    <xf numFmtId="0" fontId="9" fillId="0" borderId="0" xfId="0" quotePrefix="1" applyFont="1" applyAlignment="1">
      <alignment horizontal="left"/>
    </xf>
    <xf numFmtId="0" fontId="12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 wrapText="1"/>
    </xf>
    <xf numFmtId="0" fontId="9" fillId="0" borderId="2" xfId="0" quotePrefix="1" applyFont="1" applyBorder="1" applyAlignment="1">
      <alignment horizontal="left" vertical="top"/>
    </xf>
    <xf numFmtId="9" fontId="9" fillId="0" borderId="2" xfId="0" applyNumberFormat="1" applyFont="1" applyBorder="1" applyAlignment="1">
      <alignment vertical="center"/>
    </xf>
    <xf numFmtId="0" fontId="8" fillId="0" borderId="2" xfId="0" applyFont="1" applyBorder="1"/>
    <xf numFmtId="0" fontId="9" fillId="0" borderId="8" xfId="0" quotePrefix="1" applyFont="1" applyBorder="1" applyAlignment="1">
      <alignment horizontal="left" vertical="top"/>
    </xf>
    <xf numFmtId="9" fontId="9" fillId="0" borderId="8" xfId="0" applyNumberFormat="1" applyFont="1" applyBorder="1" applyAlignment="1">
      <alignment vertical="center"/>
    </xf>
    <xf numFmtId="0" fontId="8" fillId="0" borderId="8" xfId="0" applyFont="1" applyBorder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vertical="top"/>
    </xf>
    <xf numFmtId="0" fontId="8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0" borderId="0" xfId="0" quotePrefix="1" applyFont="1" applyAlignment="1">
      <alignment horizontal="left" vertical="center"/>
    </xf>
    <xf numFmtId="0" fontId="0" fillId="0" borderId="0" xfId="0" quotePrefix="1" applyBorder="1"/>
    <xf numFmtId="0" fontId="2" fillId="0" borderId="7" xfId="0" applyFont="1" applyBorder="1"/>
    <xf numFmtId="0" fontId="2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top"/>
    </xf>
    <xf numFmtId="0" fontId="8" fillId="0" borderId="2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quotePrefix="1"/>
    <xf numFmtId="0" fontId="0" fillId="0" borderId="0" xfId="0"/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/>
    <xf numFmtId="0" fontId="7" fillId="3" borderId="0" xfId="0" applyFont="1" applyFill="1" applyAlignment="1">
      <alignment horizontal="left" wrapText="1"/>
    </xf>
    <xf numFmtId="0" fontId="8" fillId="0" borderId="0" xfId="0" applyFont="1" applyBorder="1" applyAlignment="1"/>
    <xf numFmtId="0" fontId="0" fillId="0" borderId="0" xfId="0" quotePrefix="1" applyBorder="1" applyAlignment="1">
      <alignment vertical="top"/>
    </xf>
    <xf numFmtId="0" fontId="0" fillId="0" borderId="7" xfId="0" quotePrefix="1" applyBorder="1" applyAlignment="1">
      <alignment vertical="top"/>
    </xf>
    <xf numFmtId="0" fontId="10" fillId="0" borderId="0" xfId="0" quotePrefix="1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center"/>
    </xf>
    <xf numFmtId="9" fontId="0" fillId="0" borderId="1" xfId="1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indent="2"/>
    </xf>
    <xf numFmtId="0" fontId="0" fillId="0" borderId="2" xfId="0" applyFont="1" applyBorder="1" applyAlignment="1">
      <alignment horizontal="left" vertical="top" wrapText="1" indent="2"/>
    </xf>
    <xf numFmtId="0" fontId="0" fillId="0" borderId="6" xfId="0" applyFont="1" applyBorder="1" applyAlignment="1">
      <alignment horizontal="left" vertical="top" wrapText="1" indent="2"/>
    </xf>
    <xf numFmtId="9" fontId="2" fillId="0" borderId="1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9" fontId="2" fillId="0" borderId="0" xfId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 indent="2"/>
    </xf>
    <xf numFmtId="0" fontId="0" fillId="0" borderId="7" xfId="0" applyFont="1" applyBorder="1" applyAlignment="1">
      <alignment horizontal="left" vertical="top" wrapText="1" indent="2"/>
    </xf>
    <xf numFmtId="9" fontId="2" fillId="0" borderId="7" xfId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304799</xdr:colOff>
      <xdr:row>29</xdr:row>
      <xdr:rowOff>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399" cy="5524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3</xdr:rowOff>
    </xdr:from>
    <xdr:to>
      <xdr:col>12</xdr:col>
      <xdr:colOff>468773</xdr:colOff>
      <xdr:row>23</xdr:row>
      <xdr:rowOff>136278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3"/>
          <a:ext cx="7783970" cy="451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25</xdr:col>
      <xdr:colOff>352425</xdr:colOff>
      <xdr:row>23</xdr:row>
      <xdr:rowOff>59439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7667625" cy="444093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12</xdr:col>
      <xdr:colOff>332027</xdr:colOff>
      <xdr:row>23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47226" cy="442912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39</xdr:col>
      <xdr:colOff>219075</xdr:colOff>
      <xdr:row>23</xdr:row>
      <xdr:rowOff>37372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0" y="0"/>
          <a:ext cx="7629525" cy="4418872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0</xdr:row>
      <xdr:rowOff>0</xdr:rowOff>
    </xdr:from>
    <xdr:to>
      <xdr:col>52</xdr:col>
      <xdr:colOff>295275</xdr:colOff>
      <xdr:row>23</xdr:row>
      <xdr:rowOff>26338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0" y="0"/>
          <a:ext cx="7610475" cy="4407838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0</xdr:row>
      <xdr:rowOff>0</xdr:rowOff>
    </xdr:from>
    <xdr:to>
      <xdr:col>65</xdr:col>
      <xdr:colOff>304800</xdr:colOff>
      <xdr:row>23</xdr:row>
      <xdr:rowOff>31854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9200" y="0"/>
          <a:ext cx="7620000" cy="4413354"/>
        </a:xfrm>
        <a:prstGeom prst="rect">
          <a:avLst/>
        </a:prstGeom>
      </xdr:spPr>
    </xdr:pic>
    <xdr:clientData/>
  </xdr:twoCellAnchor>
  <xdr:twoCellAnchor editAs="oneCell">
    <xdr:from>
      <xdr:col>66</xdr:col>
      <xdr:colOff>0</xdr:colOff>
      <xdr:row>0</xdr:row>
      <xdr:rowOff>0</xdr:rowOff>
    </xdr:from>
    <xdr:to>
      <xdr:col>78</xdr:col>
      <xdr:colOff>295275</xdr:colOff>
      <xdr:row>23</xdr:row>
      <xdr:rowOff>26338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0" y="0"/>
          <a:ext cx="7610475" cy="4407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3</xdr:rowOff>
    </xdr:from>
    <xdr:to>
      <xdr:col>12</xdr:col>
      <xdr:colOff>519183</xdr:colOff>
      <xdr:row>23</xdr:row>
      <xdr:rowOff>35883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3"/>
          <a:ext cx="7834377" cy="4417380"/>
        </a:xfrm>
        <a:prstGeom prst="rect">
          <a:avLst/>
        </a:prstGeom>
      </xdr:spPr>
    </xdr:pic>
    <xdr:clientData/>
  </xdr:twoCellAnchor>
  <xdr:twoCellAnchor editAs="oneCell">
    <xdr:from>
      <xdr:col>13</xdr:col>
      <xdr:colOff>6</xdr:colOff>
      <xdr:row>0</xdr:row>
      <xdr:rowOff>3</xdr:rowOff>
    </xdr:from>
    <xdr:to>
      <xdr:col>25</xdr:col>
      <xdr:colOff>519183</xdr:colOff>
      <xdr:row>23</xdr:row>
      <xdr:rowOff>35883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31" y="3"/>
          <a:ext cx="7834377" cy="4417380"/>
        </a:xfrm>
        <a:prstGeom prst="rect">
          <a:avLst/>
        </a:prstGeom>
      </xdr:spPr>
    </xdr:pic>
    <xdr:clientData/>
  </xdr:twoCellAnchor>
  <xdr:twoCellAnchor editAs="oneCell">
    <xdr:from>
      <xdr:col>27</xdr:col>
      <xdr:colOff>6</xdr:colOff>
      <xdr:row>0</xdr:row>
      <xdr:rowOff>3</xdr:rowOff>
    </xdr:from>
    <xdr:to>
      <xdr:col>39</xdr:col>
      <xdr:colOff>519183</xdr:colOff>
      <xdr:row>23</xdr:row>
      <xdr:rowOff>35883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6" y="3"/>
          <a:ext cx="7834377" cy="4417380"/>
        </a:xfrm>
        <a:prstGeom prst="rect">
          <a:avLst/>
        </a:prstGeom>
      </xdr:spPr>
    </xdr:pic>
    <xdr:clientData/>
  </xdr:twoCellAnchor>
  <xdr:twoCellAnchor editAs="oneCell">
    <xdr:from>
      <xdr:col>41</xdr:col>
      <xdr:colOff>6</xdr:colOff>
      <xdr:row>0</xdr:row>
      <xdr:rowOff>3</xdr:rowOff>
    </xdr:from>
    <xdr:to>
      <xdr:col>53</xdr:col>
      <xdr:colOff>519183</xdr:colOff>
      <xdr:row>23</xdr:row>
      <xdr:rowOff>35883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74531" y="3"/>
          <a:ext cx="7834377" cy="4417380"/>
        </a:xfrm>
        <a:prstGeom prst="rect">
          <a:avLst/>
        </a:prstGeom>
      </xdr:spPr>
    </xdr:pic>
    <xdr:clientData/>
  </xdr:twoCellAnchor>
  <xdr:twoCellAnchor editAs="oneCell">
    <xdr:from>
      <xdr:col>55</xdr:col>
      <xdr:colOff>6</xdr:colOff>
      <xdr:row>0</xdr:row>
      <xdr:rowOff>3</xdr:rowOff>
    </xdr:from>
    <xdr:to>
      <xdr:col>67</xdr:col>
      <xdr:colOff>519183</xdr:colOff>
      <xdr:row>23</xdr:row>
      <xdr:rowOff>35883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7956" y="3"/>
          <a:ext cx="7834377" cy="4417380"/>
        </a:xfrm>
        <a:prstGeom prst="rect">
          <a:avLst/>
        </a:prstGeom>
      </xdr:spPr>
    </xdr:pic>
    <xdr:clientData/>
  </xdr:twoCellAnchor>
  <xdr:twoCellAnchor editAs="oneCell">
    <xdr:from>
      <xdr:col>69</xdr:col>
      <xdr:colOff>6</xdr:colOff>
      <xdr:row>0</xdr:row>
      <xdr:rowOff>3</xdr:rowOff>
    </xdr:from>
    <xdr:to>
      <xdr:col>81</xdr:col>
      <xdr:colOff>519183</xdr:colOff>
      <xdr:row>23</xdr:row>
      <xdr:rowOff>35883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0431" y="3"/>
          <a:ext cx="7834377" cy="4417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1" sqref="Q1"/>
    </sheetView>
  </sheetViews>
  <sheetFormatPr defaultColWidth="9.109375" defaultRowHeight="14.4" x14ac:dyDescent="0.3"/>
  <cols>
    <col min="1" max="16384" width="9.109375" style="2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" sqref="M1"/>
    </sheetView>
  </sheetViews>
  <sheetFormatPr defaultColWidth="9.109375" defaultRowHeight="14.4" x14ac:dyDescent="0.3"/>
  <cols>
    <col min="1" max="16384" width="9.109375" style="2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4"/>
  <sheetViews>
    <sheetView workbookViewId="0"/>
  </sheetViews>
  <sheetFormatPr defaultColWidth="9.109375" defaultRowHeight="14.4" x14ac:dyDescent="0.3"/>
  <cols>
    <col min="1" max="1" width="3.33203125" style="38" customWidth="1"/>
    <col min="2" max="2" width="12.109375" style="39" bestFit="1" customWidth="1"/>
    <col min="3" max="3" width="22.109375" style="39" bestFit="1" customWidth="1"/>
    <col min="4" max="4" width="5.33203125" style="39" bestFit="1" customWidth="1"/>
    <col min="5" max="5" width="10.109375" style="39" bestFit="1" customWidth="1"/>
    <col min="6" max="6" width="6.44140625" style="39" bestFit="1" customWidth="1"/>
    <col min="7" max="7" width="6.5546875" style="39" bestFit="1" customWidth="1"/>
    <col min="8" max="8" width="9.109375" style="38"/>
    <col min="9" max="9" width="12.109375" style="39" bestFit="1" customWidth="1"/>
    <col min="10" max="10" width="22.109375" style="39" bestFit="1" customWidth="1"/>
    <col min="11" max="11" width="5.33203125" style="39" bestFit="1" customWidth="1"/>
    <col min="12" max="12" width="10.109375" style="39" bestFit="1" customWidth="1"/>
    <col min="13" max="13" width="6.44140625" style="39" bestFit="1" customWidth="1"/>
    <col min="14" max="14" width="6.5546875" style="39" bestFit="1" customWidth="1"/>
    <col min="15" max="15" width="5.44140625" style="38" bestFit="1" customWidth="1"/>
    <col min="16" max="26" width="9.109375" style="38"/>
    <col min="27" max="16384" width="9.109375" style="39"/>
  </cols>
  <sheetData>
    <row r="1" spans="2:15" ht="33.75" customHeight="1" x14ac:dyDescent="0.3">
      <c r="B1" s="68" t="s">
        <v>52</v>
      </c>
      <c r="C1" s="68"/>
      <c r="D1" s="68"/>
      <c r="E1" s="68"/>
      <c r="F1" s="68"/>
      <c r="G1" s="68"/>
      <c r="I1" s="68" t="s">
        <v>53</v>
      </c>
      <c r="J1" s="68"/>
      <c r="K1" s="68"/>
      <c r="L1" s="68"/>
      <c r="M1" s="68"/>
      <c r="N1" s="68"/>
    </row>
    <row r="2" spans="2:15" x14ac:dyDescent="0.3">
      <c r="D2" s="71" t="s">
        <v>30</v>
      </c>
      <c r="E2" s="72"/>
      <c r="F2" s="72"/>
      <c r="G2" s="72"/>
      <c r="I2"/>
      <c r="J2"/>
      <c r="K2" s="69" t="s">
        <v>30</v>
      </c>
      <c r="L2" s="70"/>
      <c r="M2" s="70"/>
      <c r="N2" s="70"/>
      <c r="O2"/>
    </row>
    <row r="3" spans="2:15" ht="43.2" x14ac:dyDescent="0.3">
      <c r="B3" s="48" t="s">
        <v>31</v>
      </c>
      <c r="C3" s="48" t="s">
        <v>48</v>
      </c>
      <c r="D3" s="49" t="s">
        <v>15</v>
      </c>
      <c r="E3" s="49" t="s">
        <v>8</v>
      </c>
      <c r="F3" s="49" t="s">
        <v>16</v>
      </c>
      <c r="G3" s="50" t="s">
        <v>44</v>
      </c>
      <c r="I3" s="58" t="s">
        <v>31</v>
      </c>
      <c r="J3" s="58" t="s">
        <v>48</v>
      </c>
      <c r="K3" s="58" t="s">
        <v>15</v>
      </c>
      <c r="L3" s="58" t="s">
        <v>8</v>
      </c>
      <c r="M3" s="58" t="s">
        <v>16</v>
      </c>
      <c r="N3" s="58" t="s">
        <v>44</v>
      </c>
      <c r="O3" s="65" t="s">
        <v>54</v>
      </c>
    </row>
    <row r="4" spans="2:15" x14ac:dyDescent="0.3">
      <c r="B4" s="66" t="s">
        <v>49</v>
      </c>
      <c r="C4" s="42" t="s">
        <v>50</v>
      </c>
      <c r="D4" s="44">
        <v>1.7142857142857144E-2</v>
      </c>
      <c r="E4" s="44">
        <v>0.11428571428571428</v>
      </c>
      <c r="F4" s="44">
        <v>0.33714285714285713</v>
      </c>
      <c r="G4" s="44">
        <v>0.53142857142857147</v>
      </c>
      <c r="I4" s="69" t="s">
        <v>49</v>
      </c>
      <c r="J4" s="57" t="s">
        <v>50</v>
      </c>
      <c r="K4">
        <v>3</v>
      </c>
      <c r="L4">
        <v>20</v>
      </c>
      <c r="M4">
        <v>59</v>
      </c>
      <c r="N4">
        <v>93</v>
      </c>
      <c r="O4" s="16">
        <f>SUM(K4:N4)</f>
        <v>175</v>
      </c>
    </row>
    <row r="5" spans="2:15" x14ac:dyDescent="0.3">
      <c r="B5" s="67"/>
      <c r="C5" s="51" t="s">
        <v>51</v>
      </c>
      <c r="D5" s="52">
        <v>9.0909090909090905E-3</v>
      </c>
      <c r="E5" s="52">
        <v>0.14545454545454545</v>
      </c>
      <c r="F5" s="52">
        <v>0.50454545454545452</v>
      </c>
      <c r="G5" s="52">
        <v>0.34090909090909088</v>
      </c>
      <c r="I5" s="70"/>
      <c r="J5" s="57" t="s">
        <v>51</v>
      </c>
      <c r="K5">
        <v>4</v>
      </c>
      <c r="L5">
        <v>64</v>
      </c>
      <c r="M5">
        <v>222</v>
      </c>
      <c r="N5">
        <v>150</v>
      </c>
      <c r="O5" s="16">
        <f t="shared" ref="O5:O12" si="0">SUM(K5:N5)</f>
        <v>440</v>
      </c>
    </row>
    <row r="6" spans="2:15" x14ac:dyDescent="0.3">
      <c r="B6" s="66" t="s">
        <v>37</v>
      </c>
      <c r="C6" s="42" t="s">
        <v>50</v>
      </c>
      <c r="D6" s="43"/>
      <c r="E6" s="44">
        <v>0.18796992481203006</v>
      </c>
      <c r="F6" s="44">
        <v>0.40601503759398494</v>
      </c>
      <c r="G6" s="44">
        <v>0.40601503759398494</v>
      </c>
      <c r="I6" s="69" t="s">
        <v>37</v>
      </c>
      <c r="J6" s="57" t="s">
        <v>50</v>
      </c>
      <c r="K6"/>
      <c r="L6">
        <v>25</v>
      </c>
      <c r="M6">
        <v>54</v>
      </c>
      <c r="N6">
        <v>54</v>
      </c>
      <c r="O6" s="16">
        <f t="shared" si="0"/>
        <v>133</v>
      </c>
    </row>
    <row r="7" spans="2:15" x14ac:dyDescent="0.3">
      <c r="B7" s="67"/>
      <c r="C7" s="51" t="s">
        <v>51</v>
      </c>
      <c r="D7" s="52">
        <v>1.0362694300518135E-2</v>
      </c>
      <c r="E7" s="52">
        <v>0.15025906735751296</v>
      </c>
      <c r="F7" s="52">
        <v>0.45595854922279794</v>
      </c>
      <c r="G7" s="52">
        <v>0.38341968911917096</v>
      </c>
      <c r="I7" s="70"/>
      <c r="J7" s="57" t="s">
        <v>51</v>
      </c>
      <c r="K7">
        <v>2</v>
      </c>
      <c r="L7">
        <v>29</v>
      </c>
      <c r="M7">
        <v>88</v>
      </c>
      <c r="N7">
        <v>74</v>
      </c>
      <c r="O7" s="16">
        <f t="shared" si="0"/>
        <v>193</v>
      </c>
    </row>
    <row r="8" spans="2:15" x14ac:dyDescent="0.3">
      <c r="B8" s="66" t="s">
        <v>40</v>
      </c>
      <c r="C8" s="42" t="s">
        <v>50</v>
      </c>
      <c r="D8" s="43"/>
      <c r="E8" s="44">
        <v>0.17857142857142858</v>
      </c>
      <c r="F8" s="44">
        <v>0.4642857142857143</v>
      </c>
      <c r="G8" s="44">
        <v>0.35714285714285715</v>
      </c>
      <c r="I8" s="69" t="s">
        <v>40</v>
      </c>
      <c r="J8" s="57" t="s">
        <v>50</v>
      </c>
      <c r="K8"/>
      <c r="L8">
        <v>5</v>
      </c>
      <c r="M8">
        <v>13</v>
      </c>
      <c r="N8">
        <v>10</v>
      </c>
      <c r="O8" s="16">
        <f t="shared" si="0"/>
        <v>28</v>
      </c>
    </row>
    <row r="9" spans="2:15" x14ac:dyDescent="0.3">
      <c r="B9" s="67"/>
      <c r="C9" s="51" t="s">
        <v>51</v>
      </c>
      <c r="D9" s="53"/>
      <c r="E9" s="52">
        <v>0.11320754716981132</v>
      </c>
      <c r="F9" s="52">
        <v>0.41509433962264153</v>
      </c>
      <c r="G9" s="52">
        <v>0.47169811320754718</v>
      </c>
      <c r="I9" s="70"/>
      <c r="J9" s="57" t="s">
        <v>51</v>
      </c>
      <c r="K9"/>
      <c r="L9">
        <v>6</v>
      </c>
      <c r="M9">
        <v>22</v>
      </c>
      <c r="N9">
        <v>25</v>
      </c>
      <c r="O9" s="16">
        <f t="shared" si="0"/>
        <v>53</v>
      </c>
    </row>
    <row r="10" spans="2:15" x14ac:dyDescent="0.3">
      <c r="B10" s="54" t="s">
        <v>35</v>
      </c>
      <c r="C10" s="54" t="s">
        <v>51</v>
      </c>
      <c r="D10" s="55">
        <v>2.8776978417266189E-2</v>
      </c>
      <c r="E10" s="55">
        <v>0.14388489208633093</v>
      </c>
      <c r="F10" s="55">
        <v>0.38129496402877699</v>
      </c>
      <c r="G10" s="55">
        <v>0.4460431654676259</v>
      </c>
      <c r="I10" s="57" t="s">
        <v>35</v>
      </c>
      <c r="J10" s="57" t="s">
        <v>51</v>
      </c>
      <c r="K10">
        <v>4</v>
      </c>
      <c r="L10">
        <v>20</v>
      </c>
      <c r="M10">
        <v>53</v>
      </c>
      <c r="N10">
        <v>62</v>
      </c>
      <c r="O10" s="16">
        <f t="shared" si="0"/>
        <v>139</v>
      </c>
    </row>
    <row r="11" spans="2:15" x14ac:dyDescent="0.3">
      <c r="B11" s="54" t="s">
        <v>36</v>
      </c>
      <c r="C11" s="54" t="s">
        <v>51</v>
      </c>
      <c r="D11" s="55">
        <v>4.1666666666666664E-2</v>
      </c>
      <c r="E11" s="55">
        <v>0.20833333333333301</v>
      </c>
      <c r="F11" s="55">
        <v>0.41666666666666669</v>
      </c>
      <c r="G11" s="55">
        <v>0.33333333333333331</v>
      </c>
      <c r="I11" s="57" t="s">
        <v>36</v>
      </c>
      <c r="J11" s="57" t="s">
        <v>51</v>
      </c>
      <c r="K11">
        <v>1</v>
      </c>
      <c r="L11">
        <v>5</v>
      </c>
      <c r="M11">
        <v>10</v>
      </c>
      <c r="N11">
        <v>8</v>
      </c>
      <c r="O11" s="16">
        <f t="shared" si="0"/>
        <v>24</v>
      </c>
    </row>
    <row r="12" spans="2:15" x14ac:dyDescent="0.3">
      <c r="B12" s="54" t="s">
        <v>38</v>
      </c>
      <c r="C12" s="54" t="s">
        <v>51</v>
      </c>
      <c r="D12" s="56"/>
      <c r="E12" s="56"/>
      <c r="F12" s="55">
        <v>0.5714285714285714</v>
      </c>
      <c r="G12" s="55">
        <v>0.42857142857142855</v>
      </c>
      <c r="I12" s="57" t="s">
        <v>38</v>
      </c>
      <c r="J12" s="57" t="s">
        <v>51</v>
      </c>
      <c r="K12"/>
      <c r="L12"/>
      <c r="M12">
        <v>12</v>
      </c>
      <c r="N12">
        <v>9</v>
      </c>
      <c r="O12" s="16">
        <f t="shared" si="0"/>
        <v>21</v>
      </c>
    </row>
    <row r="13" spans="2:15" s="38" customFormat="1" x14ac:dyDescent="0.3"/>
    <row r="14" spans="2:15" s="38" customFormat="1" x14ac:dyDescent="0.3"/>
    <row r="15" spans="2:15" s="38" customFormat="1" x14ac:dyDescent="0.3"/>
    <row r="16" spans="2:15" s="38" customFormat="1" x14ac:dyDescent="0.3"/>
    <row r="17" s="38" customFormat="1" x14ac:dyDescent="0.3"/>
    <row r="18" s="38" customFormat="1" x14ac:dyDescent="0.3"/>
    <row r="19" s="38" customFormat="1" x14ac:dyDescent="0.3"/>
    <row r="20" s="38" customFormat="1" x14ac:dyDescent="0.3"/>
    <row r="21" s="38" customFormat="1" x14ac:dyDescent="0.3"/>
    <row r="22" s="38" customFormat="1" x14ac:dyDescent="0.3"/>
    <row r="23" s="38" customFormat="1" x14ac:dyDescent="0.3"/>
    <row r="24" s="38" customFormat="1" x14ac:dyDescent="0.3"/>
    <row r="25" s="38" customFormat="1" x14ac:dyDescent="0.3"/>
    <row r="26" s="38" customFormat="1" x14ac:dyDescent="0.3"/>
    <row r="27" s="38" customFormat="1" x14ac:dyDescent="0.3"/>
    <row r="28" s="38" customFormat="1" x14ac:dyDescent="0.3"/>
    <row r="29" s="38" customFormat="1" x14ac:dyDescent="0.3"/>
    <row r="30" s="38" customFormat="1" x14ac:dyDescent="0.3"/>
    <row r="31" s="38" customFormat="1" x14ac:dyDescent="0.3"/>
    <row r="32" s="38" customFormat="1" x14ac:dyDescent="0.3"/>
    <row r="33" s="38" customFormat="1" x14ac:dyDescent="0.3"/>
    <row r="34" s="38" customFormat="1" x14ac:dyDescent="0.3"/>
    <row r="35" s="38" customFormat="1" x14ac:dyDescent="0.3"/>
    <row r="36" s="38" customFormat="1" x14ac:dyDescent="0.3"/>
    <row r="37" s="38" customFormat="1" x14ac:dyDescent="0.3"/>
    <row r="38" s="38" customFormat="1" x14ac:dyDescent="0.3"/>
    <row r="39" s="38" customFormat="1" x14ac:dyDescent="0.3"/>
    <row r="40" s="38" customFormat="1" x14ac:dyDescent="0.3"/>
    <row r="41" s="38" customFormat="1" x14ac:dyDescent="0.3"/>
    <row r="42" s="38" customFormat="1" x14ac:dyDescent="0.3"/>
    <row r="43" s="38" customFormat="1" x14ac:dyDescent="0.3"/>
    <row r="44" s="38" customFormat="1" x14ac:dyDescent="0.3"/>
    <row r="45" s="38" customFormat="1" x14ac:dyDescent="0.3"/>
    <row r="46" s="38" customFormat="1" x14ac:dyDescent="0.3"/>
    <row r="47" s="38" customFormat="1" x14ac:dyDescent="0.3"/>
    <row r="4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</sheetData>
  <mergeCells count="10">
    <mergeCell ref="B4:B5"/>
    <mergeCell ref="B6:B7"/>
    <mergeCell ref="B8:B9"/>
    <mergeCell ref="B1:G1"/>
    <mergeCell ref="I1:N1"/>
    <mergeCell ref="K2:N2"/>
    <mergeCell ref="I4:I5"/>
    <mergeCell ref="I6:I7"/>
    <mergeCell ref="I8:I9"/>
    <mergeCell ref="D2:G2"/>
  </mergeCells>
  <conditionalFormatting sqref="D4:G4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{169E9B60-937C-4970-8927-63AAECA83FD4}</x14:id>
        </ext>
      </extLst>
    </cfRule>
  </conditionalFormatting>
  <conditionalFormatting sqref="D5:G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{445EC430-19E0-4781-91B4-3199F8814F96}</x14:id>
        </ext>
      </extLst>
    </cfRule>
  </conditionalFormatting>
  <conditionalFormatting sqref="D6:G6 D8:G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{5B67C949-64D1-48AA-BC7D-FDF8A90CC767}</x14:id>
        </ext>
      </extLst>
    </cfRule>
  </conditionalFormatting>
  <conditionalFormatting sqref="D7:G7 D9:G9 D11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{9CD544D2-0245-4535-9C13-166431F9A2BB}</x14:id>
        </ext>
      </extLst>
    </cfRule>
  </conditionalFormatting>
  <conditionalFormatting sqref="D10:G10 D12:G1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{85ADD935-75DA-4E0F-AE73-4FC9E822B810}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9E9B60-937C-4970-8927-63AAECA83FD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D4:G4</xm:sqref>
        </x14:conditionalFormatting>
        <x14:conditionalFormatting xmlns:xm="http://schemas.microsoft.com/office/excel/2006/main">
          <x14:cfRule type="dataBar" id="{445EC430-19E0-4781-91B4-3199F8814F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D5:G5</xm:sqref>
        </x14:conditionalFormatting>
        <x14:conditionalFormatting xmlns:xm="http://schemas.microsoft.com/office/excel/2006/main">
          <x14:cfRule type="dataBar" id="{5B67C949-64D1-48AA-BC7D-FDF8A90CC76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D6:G6 D8:G8</xm:sqref>
        </x14:conditionalFormatting>
        <x14:conditionalFormatting xmlns:xm="http://schemas.microsoft.com/office/excel/2006/main">
          <x14:cfRule type="dataBar" id="{9CD544D2-0245-4535-9C13-166431F9A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D7:G7 D9:G9 D11:G11</xm:sqref>
        </x14:conditionalFormatting>
        <x14:conditionalFormatting xmlns:xm="http://schemas.microsoft.com/office/excel/2006/main">
          <x14:cfRule type="dataBar" id="{85ADD935-75DA-4E0F-AE73-4FC9E822B8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D10:G10 D12:G12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79"/>
  <sheetViews>
    <sheetView topLeftCell="A4" workbookViewId="0"/>
  </sheetViews>
  <sheetFormatPr defaultColWidth="9.109375" defaultRowHeight="14.4" x14ac:dyDescent="0.3"/>
  <cols>
    <col min="1" max="1" width="4.88671875" style="38" customWidth="1"/>
    <col min="2" max="2" width="14.33203125" style="39" bestFit="1" customWidth="1"/>
    <col min="3" max="3" width="12.109375" style="39" bestFit="1" customWidth="1"/>
    <col min="4" max="7" width="6" style="39" bestFit="1" customWidth="1"/>
    <col min="8" max="8" width="9.109375" style="38"/>
    <col min="9" max="9" width="14.33203125" style="61" bestFit="1" customWidth="1"/>
    <col min="10" max="10" width="12.109375" style="39" bestFit="1" customWidth="1"/>
    <col min="11" max="14" width="6" style="39" bestFit="1" customWidth="1"/>
    <col min="15" max="33" width="9.109375" style="38"/>
    <col min="34" max="16384" width="9.109375" style="39"/>
  </cols>
  <sheetData>
    <row r="1" spans="2:21" ht="30" customHeight="1" x14ac:dyDescent="0.3">
      <c r="B1" s="68" t="s">
        <v>46</v>
      </c>
      <c r="C1" s="68"/>
      <c r="D1" s="68"/>
      <c r="E1" s="68"/>
      <c r="F1" s="68"/>
      <c r="G1" s="68"/>
      <c r="I1" s="68" t="s">
        <v>47</v>
      </c>
      <c r="J1" s="68"/>
      <c r="K1" s="68"/>
      <c r="L1" s="68"/>
      <c r="M1" s="68"/>
      <c r="N1" s="68"/>
      <c r="P1" s="73" t="s">
        <v>55</v>
      </c>
      <c r="Q1" s="73"/>
      <c r="R1" s="73"/>
      <c r="S1" s="73"/>
      <c r="T1" s="73"/>
      <c r="U1" s="73"/>
    </row>
    <row r="2" spans="2:21" x14ac:dyDescent="0.3">
      <c r="B2" s="79"/>
      <c r="C2" s="79"/>
      <c r="D2" s="71" t="s">
        <v>28</v>
      </c>
      <c r="E2" s="72"/>
      <c r="F2" s="72"/>
      <c r="G2" s="72"/>
      <c r="I2" s="79"/>
      <c r="J2" s="79"/>
      <c r="K2" s="71" t="s">
        <v>28</v>
      </c>
      <c r="L2" s="72"/>
      <c r="M2" s="72"/>
      <c r="N2" s="72"/>
      <c r="P2" s="73"/>
      <c r="Q2" s="73"/>
      <c r="R2" s="73"/>
      <c r="S2" s="73"/>
      <c r="T2" s="73"/>
      <c r="U2" s="73"/>
    </row>
    <row r="3" spans="2:21" x14ac:dyDescent="0.3">
      <c r="B3" s="79"/>
      <c r="C3" s="79"/>
      <c r="D3" s="77" t="s">
        <v>29</v>
      </c>
      <c r="E3" s="78"/>
      <c r="F3" s="78"/>
      <c r="G3" s="78"/>
      <c r="I3" s="79"/>
      <c r="J3" s="79"/>
      <c r="K3" s="77" t="s">
        <v>29</v>
      </c>
      <c r="L3" s="78"/>
      <c r="M3" s="78"/>
      <c r="N3" s="78"/>
    </row>
    <row r="4" spans="2:21" x14ac:dyDescent="0.3">
      <c r="B4" s="40" t="s">
        <v>30</v>
      </c>
      <c r="C4" s="40" t="s">
        <v>31</v>
      </c>
      <c r="D4" s="41" t="s">
        <v>32</v>
      </c>
      <c r="E4" s="41" t="s">
        <v>33</v>
      </c>
      <c r="F4" s="41" t="s">
        <v>34</v>
      </c>
      <c r="G4" s="41" t="s">
        <v>13</v>
      </c>
      <c r="I4" s="62" t="s">
        <v>30</v>
      </c>
      <c r="J4" s="40" t="s">
        <v>31</v>
      </c>
      <c r="K4" s="41" t="s">
        <v>32</v>
      </c>
      <c r="L4" s="41" t="s">
        <v>33</v>
      </c>
      <c r="M4" s="41" t="s">
        <v>34</v>
      </c>
      <c r="N4" s="41" t="s">
        <v>13</v>
      </c>
    </row>
    <row r="5" spans="2:21" x14ac:dyDescent="0.3">
      <c r="B5" s="66" t="s">
        <v>15</v>
      </c>
      <c r="C5" s="42" t="s">
        <v>35</v>
      </c>
      <c r="D5" s="43"/>
      <c r="E5" s="43"/>
      <c r="F5" s="44">
        <v>0.8</v>
      </c>
      <c r="G5" s="44">
        <v>0.5714285714285714</v>
      </c>
      <c r="I5" s="75" t="s">
        <v>15</v>
      </c>
      <c r="J5" s="63" t="s">
        <v>35</v>
      </c>
      <c r="K5" s="3"/>
      <c r="L5" s="3"/>
      <c r="M5" s="3">
        <v>4</v>
      </c>
      <c r="N5" s="3">
        <v>4</v>
      </c>
    </row>
    <row r="6" spans="2:21" x14ac:dyDescent="0.3">
      <c r="B6" s="74"/>
      <c r="C6" s="45" t="s">
        <v>36</v>
      </c>
      <c r="D6" s="46"/>
      <c r="E6" s="46"/>
      <c r="F6" s="46"/>
      <c r="G6" s="47">
        <v>0.14285714285714285</v>
      </c>
      <c r="I6" s="75"/>
      <c r="J6" s="63" t="s">
        <v>36</v>
      </c>
      <c r="K6" s="3"/>
      <c r="L6" s="3"/>
      <c r="M6" s="3"/>
      <c r="N6" s="3">
        <v>1</v>
      </c>
    </row>
    <row r="7" spans="2:21" x14ac:dyDescent="0.3">
      <c r="B7" s="74"/>
      <c r="C7" s="45" t="s">
        <v>37</v>
      </c>
      <c r="D7" s="46"/>
      <c r="E7" s="46"/>
      <c r="F7" s="46"/>
      <c r="G7" s="47">
        <v>0.2857142857142857</v>
      </c>
      <c r="I7" s="75"/>
      <c r="J7" s="63" t="s">
        <v>37</v>
      </c>
      <c r="K7" s="3"/>
      <c r="L7" s="3"/>
      <c r="M7" s="3"/>
      <c r="N7" s="3">
        <v>2</v>
      </c>
    </row>
    <row r="8" spans="2:21" x14ac:dyDescent="0.3">
      <c r="B8" s="74"/>
      <c r="C8" s="45" t="s">
        <v>38</v>
      </c>
      <c r="D8" s="46"/>
      <c r="E8" s="46"/>
      <c r="F8" s="47">
        <v>0.2</v>
      </c>
      <c r="G8" s="46"/>
      <c r="I8" s="75"/>
      <c r="J8" s="63" t="s">
        <v>38</v>
      </c>
      <c r="K8" s="3"/>
      <c r="L8" s="3"/>
      <c r="M8" s="3">
        <v>1</v>
      </c>
      <c r="N8" s="3"/>
    </row>
    <row r="9" spans="2:21" x14ac:dyDescent="0.3">
      <c r="B9" s="74"/>
      <c r="C9" s="45" t="s">
        <v>39</v>
      </c>
      <c r="D9" s="47">
        <v>1</v>
      </c>
      <c r="E9" s="46"/>
      <c r="F9" s="46"/>
      <c r="G9" s="46"/>
      <c r="I9" s="75"/>
      <c r="J9" s="63" t="s">
        <v>39</v>
      </c>
      <c r="K9" s="3">
        <v>1</v>
      </c>
      <c r="L9" s="3"/>
      <c r="M9" s="3"/>
      <c r="N9" s="3"/>
    </row>
    <row r="10" spans="2:21" x14ac:dyDescent="0.3">
      <c r="B10" s="66" t="s">
        <v>8</v>
      </c>
      <c r="C10" s="42" t="s">
        <v>35</v>
      </c>
      <c r="D10" s="44">
        <v>0.1875</v>
      </c>
      <c r="E10" s="43"/>
      <c r="F10" s="44">
        <v>0.375</v>
      </c>
      <c r="G10" s="44">
        <v>0.21978021978021978</v>
      </c>
      <c r="I10" s="76"/>
      <c r="J10" s="64" t="s">
        <v>54</v>
      </c>
      <c r="K10" s="64">
        <f>SUM(K5:K9)</f>
        <v>1</v>
      </c>
      <c r="L10" s="64">
        <f t="shared" ref="L10:N10" si="0">SUM(L5:L9)</f>
        <v>0</v>
      </c>
      <c r="M10" s="64">
        <f t="shared" si="0"/>
        <v>5</v>
      </c>
      <c r="N10" s="64">
        <f t="shared" si="0"/>
        <v>7</v>
      </c>
    </row>
    <row r="11" spans="2:21" x14ac:dyDescent="0.3">
      <c r="B11" s="74"/>
      <c r="C11" s="45" t="s">
        <v>36</v>
      </c>
      <c r="D11" s="46"/>
      <c r="E11" s="46"/>
      <c r="F11" s="46"/>
      <c r="G11" s="47">
        <v>5.4945054945054944E-2</v>
      </c>
      <c r="I11" s="75" t="s">
        <v>8</v>
      </c>
      <c r="J11" s="63" t="s">
        <v>35</v>
      </c>
      <c r="K11" s="3">
        <v>3</v>
      </c>
      <c r="L11" s="3"/>
      <c r="M11" s="3">
        <v>12</v>
      </c>
      <c r="N11" s="3">
        <v>20</v>
      </c>
    </row>
    <row r="12" spans="2:21" x14ac:dyDescent="0.3">
      <c r="B12" s="74"/>
      <c r="C12" s="45" t="s">
        <v>37</v>
      </c>
      <c r="D12" s="47">
        <v>0.4375</v>
      </c>
      <c r="E12" s="47">
        <v>0.69230769230769229</v>
      </c>
      <c r="F12" s="47">
        <v>0.46875</v>
      </c>
      <c r="G12" s="47">
        <v>0.59340659340659341</v>
      </c>
      <c r="I12" s="75"/>
      <c r="J12" s="63" t="s">
        <v>36</v>
      </c>
      <c r="K12" s="3"/>
      <c r="L12" s="3"/>
      <c r="M12" s="3"/>
      <c r="N12" s="3">
        <v>5</v>
      </c>
    </row>
    <row r="13" spans="2:21" x14ac:dyDescent="0.3">
      <c r="B13" s="74"/>
      <c r="C13" s="45" t="s">
        <v>38</v>
      </c>
      <c r="D13" s="47">
        <v>0.125</v>
      </c>
      <c r="E13" s="46"/>
      <c r="F13" s="47">
        <v>9.375E-2</v>
      </c>
      <c r="G13" s="46"/>
      <c r="I13" s="75"/>
      <c r="J13" s="63" t="s">
        <v>37</v>
      </c>
      <c r="K13" s="3">
        <v>7</v>
      </c>
      <c r="L13" s="3">
        <v>9</v>
      </c>
      <c r="M13" s="3">
        <v>15</v>
      </c>
      <c r="N13" s="3">
        <v>54</v>
      </c>
    </row>
    <row r="14" spans="2:21" x14ac:dyDescent="0.3">
      <c r="B14" s="74"/>
      <c r="C14" s="45" t="s">
        <v>40</v>
      </c>
      <c r="D14" s="47">
        <v>0.25</v>
      </c>
      <c r="E14" s="47">
        <v>0.15384615384615385</v>
      </c>
      <c r="F14" s="47">
        <v>9.375E-2</v>
      </c>
      <c r="G14" s="47">
        <v>0.12087912087912088</v>
      </c>
      <c r="I14" s="75"/>
      <c r="J14" s="63" t="s">
        <v>38</v>
      </c>
      <c r="K14" s="3">
        <v>2</v>
      </c>
      <c r="L14" s="3"/>
      <c r="M14" s="3">
        <v>3</v>
      </c>
      <c r="N14" s="3"/>
    </row>
    <row r="15" spans="2:21" x14ac:dyDescent="0.3">
      <c r="B15" s="74"/>
      <c r="C15" s="45" t="s">
        <v>39</v>
      </c>
      <c r="D15" s="46"/>
      <c r="E15" s="47">
        <v>7.6923076923076927E-2</v>
      </c>
      <c r="F15" s="46"/>
      <c r="G15" s="47">
        <v>1.098901098901099E-2</v>
      </c>
      <c r="I15" s="75"/>
      <c r="J15" s="63" t="s">
        <v>40</v>
      </c>
      <c r="K15" s="3">
        <v>4</v>
      </c>
      <c r="L15" s="3">
        <v>2</v>
      </c>
      <c r="M15" s="3">
        <v>3</v>
      </c>
      <c r="N15" s="3">
        <v>11</v>
      </c>
    </row>
    <row r="16" spans="2:21" x14ac:dyDescent="0.3">
      <c r="B16" s="74"/>
      <c r="C16" s="45" t="s">
        <v>41</v>
      </c>
      <c r="D16" s="46"/>
      <c r="E16" s="47">
        <v>7.6923076923076927E-2</v>
      </c>
      <c r="F16" s="47">
        <v>3.125E-2</v>
      </c>
      <c r="G16" s="46"/>
      <c r="I16" s="75"/>
      <c r="J16" s="63" t="s">
        <v>39</v>
      </c>
      <c r="K16" s="3"/>
      <c r="L16" s="3">
        <v>1</v>
      </c>
      <c r="M16" s="3"/>
      <c r="N16" s="3">
        <v>1</v>
      </c>
    </row>
    <row r="17" spans="2:14" x14ac:dyDescent="0.3">
      <c r="B17" s="66" t="s">
        <v>16</v>
      </c>
      <c r="C17" s="42" t="s">
        <v>35</v>
      </c>
      <c r="D17" s="44">
        <v>1.8181818181818181E-2</v>
      </c>
      <c r="E17" s="44">
        <v>5.4054054054054057E-2</v>
      </c>
      <c r="F17" s="44">
        <v>0.14473684210526316</v>
      </c>
      <c r="G17" s="44">
        <v>0.19485294117647059</v>
      </c>
      <c r="I17" s="75"/>
      <c r="J17" s="63" t="s">
        <v>41</v>
      </c>
      <c r="K17" s="3"/>
      <c r="L17" s="3">
        <v>1</v>
      </c>
      <c r="M17" s="3">
        <v>1</v>
      </c>
      <c r="N17" s="3"/>
    </row>
    <row r="18" spans="2:14" x14ac:dyDescent="0.3">
      <c r="B18" s="74"/>
      <c r="C18" s="45" t="s">
        <v>36</v>
      </c>
      <c r="D18" s="46"/>
      <c r="E18" s="46"/>
      <c r="F18" s="46"/>
      <c r="G18" s="47">
        <v>3.6764705882352942E-2</v>
      </c>
      <c r="I18" s="76"/>
      <c r="J18" s="64" t="s">
        <v>54</v>
      </c>
      <c r="K18" s="64">
        <f>SUM(K11:K17)</f>
        <v>16</v>
      </c>
      <c r="L18" s="64">
        <f t="shared" ref="L18:N18" si="1">SUM(L11:L17)</f>
        <v>13</v>
      </c>
      <c r="M18" s="64">
        <f t="shared" si="1"/>
        <v>34</v>
      </c>
      <c r="N18" s="64">
        <f t="shared" si="1"/>
        <v>91</v>
      </c>
    </row>
    <row r="19" spans="2:14" x14ac:dyDescent="0.3">
      <c r="B19" s="74"/>
      <c r="C19" s="45" t="s">
        <v>37</v>
      </c>
      <c r="D19" s="47">
        <v>0.45454545454545453</v>
      </c>
      <c r="E19" s="47">
        <v>0.55855855855855852</v>
      </c>
      <c r="F19" s="47">
        <v>0.55701754385964908</v>
      </c>
      <c r="G19" s="47">
        <v>0.5220588235294118</v>
      </c>
      <c r="I19" s="75" t="s">
        <v>16</v>
      </c>
      <c r="J19" s="63" t="s">
        <v>35</v>
      </c>
      <c r="K19" s="3">
        <v>1</v>
      </c>
      <c r="L19" s="3">
        <v>6</v>
      </c>
      <c r="M19" s="3">
        <v>33</v>
      </c>
      <c r="N19" s="3">
        <v>53</v>
      </c>
    </row>
    <row r="20" spans="2:14" x14ac:dyDescent="0.3">
      <c r="B20" s="74"/>
      <c r="C20" s="45" t="s">
        <v>38</v>
      </c>
      <c r="D20" s="47">
        <v>0.14545454545454545</v>
      </c>
      <c r="E20" s="47">
        <v>0.11711711711711711</v>
      </c>
      <c r="F20" s="47">
        <v>0.10087719298245613</v>
      </c>
      <c r="G20" s="47">
        <v>4.4117647058823532E-2</v>
      </c>
      <c r="I20" s="75"/>
      <c r="J20" s="63" t="s">
        <v>36</v>
      </c>
      <c r="K20" s="3"/>
      <c r="L20" s="3"/>
      <c r="M20" s="3"/>
      <c r="N20" s="3">
        <v>10</v>
      </c>
    </row>
    <row r="21" spans="2:14" x14ac:dyDescent="0.3">
      <c r="B21" s="74"/>
      <c r="C21" s="45" t="s">
        <v>40</v>
      </c>
      <c r="D21" s="47">
        <v>0.18181818181818182</v>
      </c>
      <c r="E21" s="47">
        <v>0.2072072072072072</v>
      </c>
      <c r="F21" s="47">
        <v>0.17105263157894737</v>
      </c>
      <c r="G21" s="47">
        <v>0.12867647058823528</v>
      </c>
      <c r="I21" s="75"/>
      <c r="J21" s="63" t="s">
        <v>37</v>
      </c>
      <c r="K21" s="3">
        <v>25</v>
      </c>
      <c r="L21" s="3">
        <v>62</v>
      </c>
      <c r="M21" s="3">
        <v>127</v>
      </c>
      <c r="N21" s="3">
        <v>142</v>
      </c>
    </row>
    <row r="22" spans="2:14" x14ac:dyDescent="0.3">
      <c r="B22" s="74"/>
      <c r="C22" s="45" t="s">
        <v>42</v>
      </c>
      <c r="D22" s="46"/>
      <c r="E22" s="47">
        <v>9.0090090090090089E-3</v>
      </c>
      <c r="F22" s="47">
        <v>4.3859649122807015E-3</v>
      </c>
      <c r="G22" s="47">
        <v>7.3529411764705881E-3</v>
      </c>
      <c r="I22" s="75"/>
      <c r="J22" s="63" t="s">
        <v>38</v>
      </c>
      <c r="K22" s="3">
        <v>8</v>
      </c>
      <c r="L22" s="3">
        <v>13</v>
      </c>
      <c r="M22" s="3">
        <v>23</v>
      </c>
      <c r="N22" s="3">
        <v>12</v>
      </c>
    </row>
    <row r="23" spans="2:14" x14ac:dyDescent="0.3">
      <c r="B23" s="74"/>
      <c r="C23" s="45" t="s">
        <v>39</v>
      </c>
      <c r="D23" s="47">
        <v>0.18181818181818182</v>
      </c>
      <c r="E23" s="47">
        <v>5.4054054054054057E-2</v>
      </c>
      <c r="F23" s="47">
        <v>5.701754385964912E-2</v>
      </c>
      <c r="G23" s="47">
        <v>7.720588235294118E-2</v>
      </c>
      <c r="I23" s="75"/>
      <c r="J23" s="63" t="s">
        <v>40</v>
      </c>
      <c r="K23" s="3">
        <v>10</v>
      </c>
      <c r="L23" s="3">
        <v>23</v>
      </c>
      <c r="M23" s="3">
        <v>39</v>
      </c>
      <c r="N23" s="3">
        <v>35</v>
      </c>
    </row>
    <row r="24" spans="2:14" x14ac:dyDescent="0.3">
      <c r="B24" s="74"/>
      <c r="C24" s="45" t="s">
        <v>41</v>
      </c>
      <c r="D24" s="47">
        <v>1.8181818181818181E-2</v>
      </c>
      <c r="E24" s="47">
        <v>1.8018018018018018E-2</v>
      </c>
      <c r="F24" s="47">
        <v>1.7543859649122806E-2</v>
      </c>
      <c r="G24" s="46"/>
      <c r="I24" s="75"/>
      <c r="J24" s="63" t="s">
        <v>42</v>
      </c>
      <c r="K24" s="3"/>
      <c r="L24" s="3">
        <v>1</v>
      </c>
      <c r="M24" s="3">
        <v>1</v>
      </c>
      <c r="N24" s="3">
        <v>2</v>
      </c>
    </row>
    <row r="25" spans="2:14" x14ac:dyDescent="0.3">
      <c r="B25" s="74"/>
      <c r="C25" s="45" t="s">
        <v>43</v>
      </c>
      <c r="D25" s="46"/>
      <c r="E25" s="47">
        <v>9.0090090090090089E-3</v>
      </c>
      <c r="F25" s="47">
        <v>4.3859649122807015E-3</v>
      </c>
      <c r="G25" s="47">
        <v>1.1029411764705883E-2</v>
      </c>
      <c r="I25" s="75"/>
      <c r="J25" s="63" t="s">
        <v>39</v>
      </c>
      <c r="K25" s="3">
        <v>10</v>
      </c>
      <c r="L25" s="3">
        <v>6</v>
      </c>
      <c r="M25" s="3">
        <v>13</v>
      </c>
      <c r="N25" s="3">
        <v>21</v>
      </c>
    </row>
    <row r="26" spans="2:14" x14ac:dyDescent="0.3">
      <c r="B26" s="66" t="s">
        <v>44</v>
      </c>
      <c r="C26" s="42" t="s">
        <v>45</v>
      </c>
      <c r="D26" s="43"/>
      <c r="E26" s="43"/>
      <c r="F26" s="43"/>
      <c r="G26" s="44">
        <v>8.0645161290322578E-3</v>
      </c>
      <c r="I26" s="75"/>
      <c r="J26" s="63" t="s">
        <v>41</v>
      </c>
      <c r="K26" s="3">
        <v>1</v>
      </c>
      <c r="L26" s="3">
        <v>2</v>
      </c>
      <c r="M26" s="3">
        <v>4</v>
      </c>
      <c r="N26" s="3"/>
    </row>
    <row r="27" spans="2:14" x14ac:dyDescent="0.3">
      <c r="B27" s="74"/>
      <c r="C27" s="45" t="s">
        <v>35</v>
      </c>
      <c r="D27" s="47">
        <v>2.5974025974025976E-2</v>
      </c>
      <c r="E27" s="47">
        <v>4.9382716049382713E-2</v>
      </c>
      <c r="F27" s="47">
        <v>0.20388349514563106</v>
      </c>
      <c r="G27" s="47">
        <v>0.25</v>
      </c>
      <c r="I27" s="75"/>
      <c r="J27" s="63" t="s">
        <v>43</v>
      </c>
      <c r="K27" s="3"/>
      <c r="L27" s="3">
        <v>1</v>
      </c>
      <c r="M27" s="3">
        <v>1</v>
      </c>
      <c r="N27" s="3">
        <v>3</v>
      </c>
    </row>
    <row r="28" spans="2:14" x14ac:dyDescent="0.3">
      <c r="B28" s="74"/>
      <c r="C28" s="45" t="s">
        <v>36</v>
      </c>
      <c r="D28" s="46"/>
      <c r="E28" s="46"/>
      <c r="F28" s="46"/>
      <c r="G28" s="47">
        <v>3.2258064516129031E-2</v>
      </c>
      <c r="I28" s="76"/>
      <c r="J28" s="64" t="s">
        <v>54</v>
      </c>
      <c r="K28" s="64">
        <f>SUM(K19:K27)</f>
        <v>55</v>
      </c>
      <c r="L28" s="64">
        <f t="shared" ref="L28:N28" si="2">SUM(L19:L27)</f>
        <v>114</v>
      </c>
      <c r="M28" s="64">
        <f t="shared" si="2"/>
        <v>241</v>
      </c>
      <c r="N28" s="64">
        <f t="shared" si="2"/>
        <v>278</v>
      </c>
    </row>
    <row r="29" spans="2:14" x14ac:dyDescent="0.3">
      <c r="B29" s="74"/>
      <c r="C29" s="45" t="s">
        <v>37</v>
      </c>
      <c r="D29" s="47">
        <v>0.47402597402597402</v>
      </c>
      <c r="E29" s="47">
        <v>0.49382716049382713</v>
      </c>
      <c r="F29" s="47">
        <v>0.57281553398058249</v>
      </c>
      <c r="G29" s="47">
        <v>0.5161290322580645</v>
      </c>
      <c r="I29" s="75" t="s">
        <v>44</v>
      </c>
      <c r="J29" s="63" t="s">
        <v>45</v>
      </c>
      <c r="K29" s="3"/>
      <c r="L29" s="3"/>
      <c r="M29" s="3"/>
      <c r="N29" s="3">
        <v>2</v>
      </c>
    </row>
    <row r="30" spans="2:14" x14ac:dyDescent="0.3">
      <c r="B30" s="74"/>
      <c r="C30" s="45" t="s">
        <v>38</v>
      </c>
      <c r="D30" s="47">
        <v>0.17532467532467533</v>
      </c>
      <c r="E30" s="47">
        <v>0.18518518518518517</v>
      </c>
      <c r="F30" s="47">
        <v>9.7087378640776698E-2</v>
      </c>
      <c r="G30" s="47">
        <v>3.6290322580645164E-2</v>
      </c>
      <c r="I30" s="75"/>
      <c r="J30" s="63" t="s">
        <v>35</v>
      </c>
      <c r="K30" s="3">
        <v>4</v>
      </c>
      <c r="L30" s="3">
        <v>4</v>
      </c>
      <c r="M30" s="3">
        <v>21</v>
      </c>
      <c r="N30" s="3">
        <v>62</v>
      </c>
    </row>
    <row r="31" spans="2:14" x14ac:dyDescent="0.3">
      <c r="B31" s="74"/>
      <c r="C31" s="45" t="s">
        <v>40</v>
      </c>
      <c r="D31" s="47">
        <v>0.22077922077922077</v>
      </c>
      <c r="E31" s="47">
        <v>0.13580246913580246</v>
      </c>
      <c r="F31" s="47">
        <v>8.7378640776699032E-2</v>
      </c>
      <c r="G31" s="47">
        <v>0.14112903225806453</v>
      </c>
      <c r="I31" s="75"/>
      <c r="J31" s="63" t="s">
        <v>36</v>
      </c>
      <c r="K31" s="3"/>
      <c r="L31" s="3"/>
      <c r="M31" s="3"/>
      <c r="N31" s="3">
        <v>8</v>
      </c>
    </row>
    <row r="32" spans="2:14" x14ac:dyDescent="0.3">
      <c r="B32" s="74"/>
      <c r="C32" s="45" t="s">
        <v>42</v>
      </c>
      <c r="D32" s="47">
        <v>6.4935064935064939E-3</v>
      </c>
      <c r="E32" s="47">
        <v>1.2345679012345678E-2</v>
      </c>
      <c r="F32" s="46"/>
      <c r="G32" s="47">
        <v>8.0645161290322578E-3</v>
      </c>
      <c r="I32" s="75"/>
      <c r="J32" s="63" t="s">
        <v>37</v>
      </c>
      <c r="K32" s="3">
        <v>73</v>
      </c>
      <c r="L32" s="3">
        <v>40</v>
      </c>
      <c r="M32" s="3">
        <v>59</v>
      </c>
      <c r="N32" s="3">
        <v>128</v>
      </c>
    </row>
    <row r="33" spans="2:14" x14ac:dyDescent="0.3">
      <c r="B33" s="74"/>
      <c r="C33" s="45" t="s">
        <v>39</v>
      </c>
      <c r="D33" s="47">
        <v>0.13636363636363635</v>
      </c>
      <c r="E33" s="47">
        <v>0.13580246913580246</v>
      </c>
      <c r="F33" s="47">
        <v>5.8252427184466021E-2</v>
      </c>
      <c r="G33" s="47">
        <v>1.6129032258064516E-2</v>
      </c>
      <c r="I33" s="75"/>
      <c r="J33" s="63" t="s">
        <v>38</v>
      </c>
      <c r="K33" s="3">
        <v>27</v>
      </c>
      <c r="L33" s="3">
        <v>15</v>
      </c>
      <c r="M33" s="3">
        <v>10</v>
      </c>
      <c r="N33" s="3">
        <v>9</v>
      </c>
    </row>
    <row r="34" spans="2:14" x14ac:dyDescent="0.3">
      <c r="B34" s="74"/>
      <c r="C34" s="45" t="s">
        <v>41</v>
      </c>
      <c r="D34" s="46"/>
      <c r="E34" s="47">
        <v>1.2345679012345678E-2</v>
      </c>
      <c r="F34" s="46"/>
      <c r="G34" s="47">
        <v>4.0322580645161289E-3</v>
      </c>
      <c r="I34" s="75"/>
      <c r="J34" s="63" t="s">
        <v>40</v>
      </c>
      <c r="K34" s="3">
        <v>34</v>
      </c>
      <c r="L34" s="3">
        <v>11</v>
      </c>
      <c r="M34" s="3">
        <v>9</v>
      </c>
      <c r="N34" s="3">
        <v>35</v>
      </c>
    </row>
    <row r="35" spans="2:14" x14ac:dyDescent="0.3">
      <c r="B35" s="74"/>
      <c r="C35" s="45" t="s">
        <v>43</v>
      </c>
      <c r="D35" s="47">
        <v>6.4935064935064939E-3</v>
      </c>
      <c r="E35" s="47">
        <v>3.7037037037037035E-2</v>
      </c>
      <c r="F35" s="46"/>
      <c r="G35" s="46"/>
      <c r="I35" s="75"/>
      <c r="J35" s="63" t="s">
        <v>42</v>
      </c>
      <c r="K35" s="3">
        <v>1</v>
      </c>
      <c r="L35" s="3">
        <v>1</v>
      </c>
      <c r="M35" s="3"/>
      <c r="N35" s="3">
        <v>2</v>
      </c>
    </row>
    <row r="36" spans="2:14" s="38" customFormat="1" x14ac:dyDescent="0.3">
      <c r="I36" s="75"/>
      <c r="J36" s="63" t="s">
        <v>39</v>
      </c>
      <c r="K36" s="3">
        <v>21</v>
      </c>
      <c r="L36" s="3">
        <v>11</v>
      </c>
      <c r="M36" s="3">
        <v>6</v>
      </c>
      <c r="N36" s="3">
        <v>4</v>
      </c>
    </row>
    <row r="37" spans="2:14" s="38" customFormat="1" x14ac:dyDescent="0.3">
      <c r="I37" s="75"/>
      <c r="J37" s="63" t="s">
        <v>41</v>
      </c>
      <c r="K37" s="3"/>
      <c r="L37" s="3">
        <v>1</v>
      </c>
      <c r="M37" s="3"/>
      <c r="N37" s="3">
        <v>1</v>
      </c>
    </row>
    <row r="38" spans="2:14" s="38" customFormat="1" x14ac:dyDescent="0.3">
      <c r="I38" s="75"/>
      <c r="J38" s="63" t="s">
        <v>43</v>
      </c>
      <c r="K38" s="3">
        <v>1</v>
      </c>
      <c r="L38" s="3">
        <v>3</v>
      </c>
      <c r="M38" s="3"/>
      <c r="N38" s="3"/>
    </row>
    <row r="39" spans="2:14" s="38" customFormat="1" x14ac:dyDescent="0.3">
      <c r="I39" s="76"/>
      <c r="J39" s="64" t="s">
        <v>54</v>
      </c>
      <c r="K39" s="64">
        <f>SUM(K29:K38)</f>
        <v>161</v>
      </c>
      <c r="L39" s="64">
        <f t="shared" ref="L39:N39" si="3">SUM(L29:L38)</f>
        <v>86</v>
      </c>
      <c r="M39" s="64">
        <f t="shared" si="3"/>
        <v>105</v>
      </c>
      <c r="N39" s="64">
        <f t="shared" si="3"/>
        <v>251</v>
      </c>
    </row>
    <row r="40" spans="2:14" s="38" customFormat="1" x14ac:dyDescent="0.3">
      <c r="I40" s="59"/>
      <c r="J40"/>
      <c r="K40"/>
      <c r="L40"/>
      <c r="M40"/>
      <c r="N40"/>
    </row>
    <row r="41" spans="2:14" s="38" customFormat="1" x14ac:dyDescent="0.3">
      <c r="I41" s="60"/>
    </row>
    <row r="42" spans="2:14" s="38" customFormat="1" x14ac:dyDescent="0.3">
      <c r="I42" s="60"/>
    </row>
    <row r="43" spans="2:14" s="38" customFormat="1" x14ac:dyDescent="0.3">
      <c r="I43" s="60"/>
    </row>
    <row r="44" spans="2:14" s="38" customFormat="1" x14ac:dyDescent="0.3">
      <c r="I44" s="60"/>
    </row>
    <row r="45" spans="2:14" s="38" customFormat="1" x14ac:dyDescent="0.3">
      <c r="I45" s="60"/>
    </row>
    <row r="46" spans="2:14" s="38" customFormat="1" x14ac:dyDescent="0.3">
      <c r="I46" s="60"/>
    </row>
    <row r="47" spans="2:14" s="38" customFormat="1" x14ac:dyDescent="0.3">
      <c r="I47" s="60"/>
    </row>
    <row r="48" spans="2:14" s="38" customFormat="1" x14ac:dyDescent="0.3">
      <c r="I48" s="60"/>
    </row>
    <row r="49" spans="9:9" s="38" customFormat="1" x14ac:dyDescent="0.3">
      <c r="I49" s="60"/>
    </row>
    <row r="50" spans="9:9" s="38" customFormat="1" x14ac:dyDescent="0.3">
      <c r="I50" s="60"/>
    </row>
    <row r="51" spans="9:9" s="38" customFormat="1" x14ac:dyDescent="0.3">
      <c r="I51" s="60"/>
    </row>
    <row r="52" spans="9:9" s="38" customFormat="1" x14ac:dyDescent="0.3">
      <c r="I52" s="60"/>
    </row>
    <row r="53" spans="9:9" s="38" customFormat="1" x14ac:dyDescent="0.3">
      <c r="I53" s="60"/>
    </row>
    <row r="54" spans="9:9" s="38" customFormat="1" x14ac:dyDescent="0.3">
      <c r="I54" s="60"/>
    </row>
    <row r="55" spans="9:9" s="38" customFormat="1" x14ac:dyDescent="0.3">
      <c r="I55" s="60"/>
    </row>
    <row r="56" spans="9:9" s="38" customFormat="1" x14ac:dyDescent="0.3">
      <c r="I56" s="60"/>
    </row>
    <row r="57" spans="9:9" s="38" customFormat="1" x14ac:dyDescent="0.3">
      <c r="I57" s="60"/>
    </row>
    <row r="58" spans="9:9" s="38" customFormat="1" x14ac:dyDescent="0.3">
      <c r="I58" s="60"/>
    </row>
    <row r="59" spans="9:9" s="38" customFormat="1" x14ac:dyDescent="0.3">
      <c r="I59" s="60"/>
    </row>
    <row r="60" spans="9:9" s="38" customFormat="1" x14ac:dyDescent="0.3">
      <c r="I60" s="60"/>
    </row>
    <row r="61" spans="9:9" s="38" customFormat="1" x14ac:dyDescent="0.3">
      <c r="I61" s="60"/>
    </row>
    <row r="62" spans="9:9" s="38" customFormat="1" x14ac:dyDescent="0.3">
      <c r="I62" s="60"/>
    </row>
    <row r="63" spans="9:9" s="38" customFormat="1" x14ac:dyDescent="0.3">
      <c r="I63" s="60"/>
    </row>
    <row r="64" spans="9:9" s="38" customFormat="1" x14ac:dyDescent="0.3">
      <c r="I64" s="60"/>
    </row>
    <row r="65" spans="9:9" s="38" customFormat="1" x14ac:dyDescent="0.3">
      <c r="I65" s="60"/>
    </row>
    <row r="66" spans="9:9" s="38" customFormat="1" x14ac:dyDescent="0.3">
      <c r="I66" s="60"/>
    </row>
    <row r="67" spans="9:9" s="38" customFormat="1" x14ac:dyDescent="0.3">
      <c r="I67" s="60"/>
    </row>
    <row r="68" spans="9:9" s="38" customFormat="1" x14ac:dyDescent="0.3">
      <c r="I68" s="60"/>
    </row>
    <row r="69" spans="9:9" s="38" customFormat="1" x14ac:dyDescent="0.3">
      <c r="I69" s="60"/>
    </row>
    <row r="70" spans="9:9" s="38" customFormat="1" x14ac:dyDescent="0.3">
      <c r="I70" s="60"/>
    </row>
    <row r="71" spans="9:9" s="38" customFormat="1" x14ac:dyDescent="0.3">
      <c r="I71" s="60"/>
    </row>
    <row r="72" spans="9:9" s="38" customFormat="1" x14ac:dyDescent="0.3">
      <c r="I72" s="60"/>
    </row>
    <row r="73" spans="9:9" s="38" customFormat="1" x14ac:dyDescent="0.3">
      <c r="I73" s="60"/>
    </row>
    <row r="74" spans="9:9" s="38" customFormat="1" x14ac:dyDescent="0.3">
      <c r="I74" s="60"/>
    </row>
    <row r="75" spans="9:9" s="38" customFormat="1" x14ac:dyDescent="0.3">
      <c r="I75" s="60"/>
    </row>
    <row r="76" spans="9:9" s="38" customFormat="1" x14ac:dyDescent="0.3">
      <c r="I76" s="60"/>
    </row>
    <row r="77" spans="9:9" s="38" customFormat="1" x14ac:dyDescent="0.3">
      <c r="I77" s="60"/>
    </row>
    <row r="78" spans="9:9" s="38" customFormat="1" x14ac:dyDescent="0.3">
      <c r="I78" s="60"/>
    </row>
    <row r="79" spans="9:9" s="38" customFormat="1" x14ac:dyDescent="0.3">
      <c r="I79" s="60"/>
    </row>
    <row r="80" spans="9:9" s="38" customFormat="1" x14ac:dyDescent="0.3">
      <c r="I80" s="60"/>
    </row>
    <row r="81" spans="9:9" s="38" customFormat="1" x14ac:dyDescent="0.3">
      <c r="I81" s="60"/>
    </row>
    <row r="82" spans="9:9" s="38" customFormat="1" x14ac:dyDescent="0.3">
      <c r="I82" s="60"/>
    </row>
    <row r="83" spans="9:9" s="38" customFormat="1" x14ac:dyDescent="0.3">
      <c r="I83" s="60"/>
    </row>
    <row r="84" spans="9:9" s="38" customFormat="1" x14ac:dyDescent="0.3">
      <c r="I84" s="60"/>
    </row>
    <row r="85" spans="9:9" s="38" customFormat="1" x14ac:dyDescent="0.3">
      <c r="I85" s="60"/>
    </row>
    <row r="86" spans="9:9" s="38" customFormat="1" x14ac:dyDescent="0.3">
      <c r="I86" s="60"/>
    </row>
    <row r="87" spans="9:9" s="38" customFormat="1" x14ac:dyDescent="0.3">
      <c r="I87" s="60"/>
    </row>
    <row r="88" spans="9:9" s="38" customFormat="1" x14ac:dyDescent="0.3">
      <c r="I88" s="60"/>
    </row>
    <row r="89" spans="9:9" s="38" customFormat="1" x14ac:dyDescent="0.3">
      <c r="I89" s="60"/>
    </row>
    <row r="90" spans="9:9" s="38" customFormat="1" x14ac:dyDescent="0.3">
      <c r="I90" s="60"/>
    </row>
    <row r="91" spans="9:9" s="38" customFormat="1" x14ac:dyDescent="0.3">
      <c r="I91" s="60"/>
    </row>
    <row r="92" spans="9:9" s="38" customFormat="1" x14ac:dyDescent="0.3">
      <c r="I92" s="60"/>
    </row>
    <row r="93" spans="9:9" s="38" customFormat="1" x14ac:dyDescent="0.3">
      <c r="I93" s="60"/>
    </row>
    <row r="94" spans="9:9" s="38" customFormat="1" x14ac:dyDescent="0.3">
      <c r="I94" s="60"/>
    </row>
    <row r="95" spans="9:9" s="38" customFormat="1" x14ac:dyDescent="0.3">
      <c r="I95" s="60"/>
    </row>
    <row r="96" spans="9:9" s="38" customFormat="1" x14ac:dyDescent="0.3">
      <c r="I96" s="60"/>
    </row>
    <row r="97" spans="9:9" s="38" customFormat="1" x14ac:dyDescent="0.3">
      <c r="I97" s="60"/>
    </row>
    <row r="98" spans="9:9" s="38" customFormat="1" x14ac:dyDescent="0.3">
      <c r="I98" s="60"/>
    </row>
    <row r="99" spans="9:9" s="38" customFormat="1" x14ac:dyDescent="0.3">
      <c r="I99" s="60"/>
    </row>
    <row r="100" spans="9:9" s="38" customFormat="1" x14ac:dyDescent="0.3">
      <c r="I100" s="60"/>
    </row>
    <row r="101" spans="9:9" s="38" customFormat="1" x14ac:dyDescent="0.3">
      <c r="I101" s="60"/>
    </row>
    <row r="102" spans="9:9" s="38" customFormat="1" x14ac:dyDescent="0.3">
      <c r="I102" s="60"/>
    </row>
    <row r="103" spans="9:9" s="38" customFormat="1" x14ac:dyDescent="0.3">
      <c r="I103" s="60"/>
    </row>
    <row r="104" spans="9:9" s="38" customFormat="1" x14ac:dyDescent="0.3">
      <c r="I104" s="60"/>
    </row>
    <row r="105" spans="9:9" s="38" customFormat="1" x14ac:dyDescent="0.3">
      <c r="I105" s="60"/>
    </row>
    <row r="106" spans="9:9" s="38" customFormat="1" x14ac:dyDescent="0.3">
      <c r="I106" s="60"/>
    </row>
    <row r="107" spans="9:9" s="38" customFormat="1" x14ac:dyDescent="0.3">
      <c r="I107" s="60"/>
    </row>
    <row r="108" spans="9:9" s="38" customFormat="1" x14ac:dyDescent="0.3">
      <c r="I108" s="60"/>
    </row>
    <row r="109" spans="9:9" s="38" customFormat="1" x14ac:dyDescent="0.3">
      <c r="I109" s="60"/>
    </row>
    <row r="110" spans="9:9" s="38" customFormat="1" x14ac:dyDescent="0.3">
      <c r="I110" s="60"/>
    </row>
    <row r="111" spans="9:9" s="38" customFormat="1" x14ac:dyDescent="0.3">
      <c r="I111" s="60"/>
    </row>
    <row r="112" spans="9:9" s="38" customFormat="1" x14ac:dyDescent="0.3">
      <c r="I112" s="60"/>
    </row>
    <row r="113" spans="9:9" s="38" customFormat="1" x14ac:dyDescent="0.3">
      <c r="I113" s="60"/>
    </row>
    <row r="114" spans="9:9" s="38" customFormat="1" x14ac:dyDescent="0.3">
      <c r="I114" s="60"/>
    </row>
    <row r="115" spans="9:9" s="38" customFormat="1" x14ac:dyDescent="0.3">
      <c r="I115" s="60"/>
    </row>
    <row r="116" spans="9:9" s="38" customFormat="1" x14ac:dyDescent="0.3">
      <c r="I116" s="60"/>
    </row>
    <row r="117" spans="9:9" s="38" customFormat="1" x14ac:dyDescent="0.3">
      <c r="I117" s="60"/>
    </row>
    <row r="118" spans="9:9" s="38" customFormat="1" x14ac:dyDescent="0.3">
      <c r="I118" s="60"/>
    </row>
    <row r="119" spans="9:9" s="38" customFormat="1" x14ac:dyDescent="0.3">
      <c r="I119" s="60"/>
    </row>
    <row r="120" spans="9:9" s="38" customFormat="1" x14ac:dyDescent="0.3">
      <c r="I120" s="60"/>
    </row>
    <row r="121" spans="9:9" s="38" customFormat="1" x14ac:dyDescent="0.3">
      <c r="I121" s="60"/>
    </row>
    <row r="122" spans="9:9" s="38" customFormat="1" x14ac:dyDescent="0.3">
      <c r="I122" s="60"/>
    </row>
    <row r="123" spans="9:9" s="38" customFormat="1" x14ac:dyDescent="0.3">
      <c r="I123" s="60"/>
    </row>
    <row r="124" spans="9:9" s="38" customFormat="1" x14ac:dyDescent="0.3">
      <c r="I124" s="60"/>
    </row>
    <row r="125" spans="9:9" s="38" customFormat="1" x14ac:dyDescent="0.3">
      <c r="I125" s="60"/>
    </row>
    <row r="126" spans="9:9" s="38" customFormat="1" x14ac:dyDescent="0.3">
      <c r="I126" s="60"/>
    </row>
    <row r="127" spans="9:9" s="38" customFormat="1" x14ac:dyDescent="0.3">
      <c r="I127" s="60"/>
    </row>
    <row r="128" spans="9:9" s="38" customFormat="1" x14ac:dyDescent="0.3">
      <c r="I128" s="60"/>
    </row>
    <row r="129" spans="9:9" s="38" customFormat="1" x14ac:dyDescent="0.3">
      <c r="I129" s="60"/>
    </row>
    <row r="130" spans="9:9" s="38" customFormat="1" x14ac:dyDescent="0.3">
      <c r="I130" s="60"/>
    </row>
    <row r="131" spans="9:9" s="38" customFormat="1" x14ac:dyDescent="0.3">
      <c r="I131" s="60"/>
    </row>
    <row r="132" spans="9:9" s="38" customFormat="1" x14ac:dyDescent="0.3">
      <c r="I132" s="60"/>
    </row>
    <row r="133" spans="9:9" s="38" customFormat="1" x14ac:dyDescent="0.3">
      <c r="I133" s="60"/>
    </row>
    <row r="134" spans="9:9" s="38" customFormat="1" x14ac:dyDescent="0.3">
      <c r="I134" s="60"/>
    </row>
    <row r="135" spans="9:9" s="38" customFormat="1" x14ac:dyDescent="0.3">
      <c r="I135" s="60"/>
    </row>
    <row r="136" spans="9:9" s="38" customFormat="1" x14ac:dyDescent="0.3">
      <c r="I136" s="60"/>
    </row>
    <row r="137" spans="9:9" s="38" customFormat="1" x14ac:dyDescent="0.3">
      <c r="I137" s="60"/>
    </row>
    <row r="138" spans="9:9" s="38" customFormat="1" x14ac:dyDescent="0.3">
      <c r="I138" s="60"/>
    </row>
    <row r="139" spans="9:9" s="38" customFormat="1" x14ac:dyDescent="0.3">
      <c r="I139" s="60"/>
    </row>
    <row r="140" spans="9:9" s="38" customFormat="1" x14ac:dyDescent="0.3">
      <c r="I140" s="60"/>
    </row>
    <row r="141" spans="9:9" s="38" customFormat="1" x14ac:dyDescent="0.3">
      <c r="I141" s="60"/>
    </row>
    <row r="142" spans="9:9" s="38" customFormat="1" x14ac:dyDescent="0.3">
      <c r="I142" s="60"/>
    </row>
    <row r="143" spans="9:9" s="38" customFormat="1" x14ac:dyDescent="0.3">
      <c r="I143" s="60"/>
    </row>
    <row r="144" spans="9:9" s="38" customFormat="1" x14ac:dyDescent="0.3">
      <c r="I144" s="60"/>
    </row>
    <row r="145" spans="9:9" s="38" customFormat="1" x14ac:dyDescent="0.3">
      <c r="I145" s="60"/>
    </row>
    <row r="146" spans="9:9" s="38" customFormat="1" x14ac:dyDescent="0.3">
      <c r="I146" s="60"/>
    </row>
    <row r="147" spans="9:9" s="38" customFormat="1" x14ac:dyDescent="0.3">
      <c r="I147" s="60"/>
    </row>
    <row r="148" spans="9:9" s="38" customFormat="1" x14ac:dyDescent="0.3">
      <c r="I148" s="60"/>
    </row>
    <row r="149" spans="9:9" s="38" customFormat="1" x14ac:dyDescent="0.3">
      <c r="I149" s="60"/>
    </row>
    <row r="150" spans="9:9" s="38" customFormat="1" x14ac:dyDescent="0.3">
      <c r="I150" s="60"/>
    </row>
    <row r="151" spans="9:9" s="38" customFormat="1" x14ac:dyDescent="0.3">
      <c r="I151" s="60"/>
    </row>
    <row r="152" spans="9:9" s="38" customFormat="1" x14ac:dyDescent="0.3">
      <c r="I152" s="60"/>
    </row>
    <row r="153" spans="9:9" s="38" customFormat="1" x14ac:dyDescent="0.3">
      <c r="I153" s="60"/>
    </row>
    <row r="154" spans="9:9" s="38" customFormat="1" x14ac:dyDescent="0.3">
      <c r="I154" s="60"/>
    </row>
    <row r="155" spans="9:9" s="38" customFormat="1" x14ac:dyDescent="0.3">
      <c r="I155" s="60"/>
    </row>
    <row r="156" spans="9:9" s="38" customFormat="1" x14ac:dyDescent="0.3">
      <c r="I156" s="60"/>
    </row>
    <row r="157" spans="9:9" s="38" customFormat="1" x14ac:dyDescent="0.3">
      <c r="I157" s="60"/>
    </row>
    <row r="158" spans="9:9" s="38" customFormat="1" x14ac:dyDescent="0.3">
      <c r="I158" s="60"/>
    </row>
    <row r="159" spans="9:9" s="38" customFormat="1" x14ac:dyDescent="0.3">
      <c r="I159" s="60"/>
    </row>
    <row r="160" spans="9:9" s="38" customFormat="1" x14ac:dyDescent="0.3">
      <c r="I160" s="60"/>
    </row>
    <row r="161" spans="9:9" s="38" customFormat="1" x14ac:dyDescent="0.3">
      <c r="I161" s="60"/>
    </row>
    <row r="162" spans="9:9" s="38" customFormat="1" x14ac:dyDescent="0.3">
      <c r="I162" s="60"/>
    </row>
    <row r="163" spans="9:9" s="38" customFormat="1" x14ac:dyDescent="0.3">
      <c r="I163" s="60"/>
    </row>
    <row r="164" spans="9:9" s="38" customFormat="1" x14ac:dyDescent="0.3">
      <c r="I164" s="60"/>
    </row>
    <row r="165" spans="9:9" s="38" customFormat="1" x14ac:dyDescent="0.3">
      <c r="I165" s="60"/>
    </row>
    <row r="166" spans="9:9" s="38" customFormat="1" x14ac:dyDescent="0.3">
      <c r="I166" s="60"/>
    </row>
    <row r="167" spans="9:9" s="38" customFormat="1" x14ac:dyDescent="0.3">
      <c r="I167" s="60"/>
    </row>
    <row r="168" spans="9:9" s="38" customFormat="1" x14ac:dyDescent="0.3">
      <c r="I168" s="60"/>
    </row>
    <row r="169" spans="9:9" s="38" customFormat="1" x14ac:dyDescent="0.3">
      <c r="I169" s="60"/>
    </row>
    <row r="170" spans="9:9" s="38" customFormat="1" x14ac:dyDescent="0.3">
      <c r="I170" s="60"/>
    </row>
    <row r="171" spans="9:9" s="38" customFormat="1" x14ac:dyDescent="0.3">
      <c r="I171" s="60"/>
    </row>
    <row r="172" spans="9:9" s="38" customFormat="1" x14ac:dyDescent="0.3">
      <c r="I172" s="60"/>
    </row>
    <row r="173" spans="9:9" s="38" customFormat="1" x14ac:dyDescent="0.3">
      <c r="I173" s="60"/>
    </row>
    <row r="174" spans="9:9" s="38" customFormat="1" x14ac:dyDescent="0.3">
      <c r="I174" s="60"/>
    </row>
    <row r="175" spans="9:9" s="38" customFormat="1" x14ac:dyDescent="0.3">
      <c r="I175" s="60"/>
    </row>
    <row r="176" spans="9:9" s="38" customFormat="1" x14ac:dyDescent="0.3">
      <c r="I176" s="60"/>
    </row>
    <row r="177" spans="9:9" s="38" customFormat="1" x14ac:dyDescent="0.3">
      <c r="I177" s="60"/>
    </row>
    <row r="178" spans="9:9" s="38" customFormat="1" x14ac:dyDescent="0.3">
      <c r="I178" s="60"/>
    </row>
    <row r="179" spans="9:9" s="38" customFormat="1" x14ac:dyDescent="0.3">
      <c r="I179" s="60"/>
    </row>
    <row r="180" spans="9:9" s="38" customFormat="1" x14ac:dyDescent="0.3">
      <c r="I180" s="60"/>
    </row>
    <row r="181" spans="9:9" s="38" customFormat="1" x14ac:dyDescent="0.3">
      <c r="I181" s="60"/>
    </row>
    <row r="182" spans="9:9" s="38" customFormat="1" x14ac:dyDescent="0.3">
      <c r="I182" s="60"/>
    </row>
    <row r="183" spans="9:9" s="38" customFormat="1" x14ac:dyDescent="0.3">
      <c r="I183" s="60"/>
    </row>
    <row r="184" spans="9:9" s="38" customFormat="1" x14ac:dyDescent="0.3">
      <c r="I184" s="60"/>
    </row>
    <row r="185" spans="9:9" s="38" customFormat="1" x14ac:dyDescent="0.3">
      <c r="I185" s="60"/>
    </row>
    <row r="186" spans="9:9" s="38" customFormat="1" x14ac:dyDescent="0.3">
      <c r="I186" s="60"/>
    </row>
    <row r="187" spans="9:9" s="38" customFormat="1" x14ac:dyDescent="0.3">
      <c r="I187" s="60"/>
    </row>
    <row r="188" spans="9:9" s="38" customFormat="1" x14ac:dyDescent="0.3">
      <c r="I188" s="60"/>
    </row>
    <row r="189" spans="9:9" s="38" customFormat="1" x14ac:dyDescent="0.3">
      <c r="I189" s="60"/>
    </row>
    <row r="190" spans="9:9" s="38" customFormat="1" x14ac:dyDescent="0.3">
      <c r="I190" s="60"/>
    </row>
    <row r="191" spans="9:9" s="38" customFormat="1" x14ac:dyDescent="0.3">
      <c r="I191" s="60"/>
    </row>
    <row r="192" spans="9:9" s="38" customFormat="1" x14ac:dyDescent="0.3">
      <c r="I192" s="60"/>
    </row>
    <row r="193" spans="9:9" s="38" customFormat="1" x14ac:dyDescent="0.3">
      <c r="I193" s="60"/>
    </row>
    <row r="194" spans="9:9" s="38" customFormat="1" x14ac:dyDescent="0.3">
      <c r="I194" s="60"/>
    </row>
    <row r="195" spans="9:9" s="38" customFormat="1" x14ac:dyDescent="0.3">
      <c r="I195" s="60"/>
    </row>
    <row r="196" spans="9:9" s="38" customFormat="1" x14ac:dyDescent="0.3">
      <c r="I196" s="60"/>
    </row>
    <row r="197" spans="9:9" s="38" customFormat="1" x14ac:dyDescent="0.3">
      <c r="I197" s="60"/>
    </row>
    <row r="198" spans="9:9" s="38" customFormat="1" x14ac:dyDescent="0.3">
      <c r="I198" s="60"/>
    </row>
    <row r="199" spans="9:9" s="38" customFormat="1" x14ac:dyDescent="0.3">
      <c r="I199" s="60"/>
    </row>
    <row r="200" spans="9:9" s="38" customFormat="1" x14ac:dyDescent="0.3">
      <c r="I200" s="60"/>
    </row>
    <row r="201" spans="9:9" s="38" customFormat="1" x14ac:dyDescent="0.3">
      <c r="I201" s="60"/>
    </row>
    <row r="202" spans="9:9" s="38" customFormat="1" x14ac:dyDescent="0.3">
      <c r="I202" s="60"/>
    </row>
    <row r="203" spans="9:9" s="38" customFormat="1" x14ac:dyDescent="0.3">
      <c r="I203" s="60"/>
    </row>
    <row r="204" spans="9:9" s="38" customFormat="1" x14ac:dyDescent="0.3">
      <c r="I204" s="60"/>
    </row>
    <row r="205" spans="9:9" s="38" customFormat="1" x14ac:dyDescent="0.3">
      <c r="I205" s="60"/>
    </row>
    <row r="206" spans="9:9" s="38" customFormat="1" x14ac:dyDescent="0.3">
      <c r="I206" s="60"/>
    </row>
    <row r="207" spans="9:9" s="38" customFormat="1" x14ac:dyDescent="0.3">
      <c r="I207" s="60"/>
    </row>
    <row r="208" spans="9:9" s="38" customFormat="1" x14ac:dyDescent="0.3">
      <c r="I208" s="60"/>
    </row>
    <row r="209" spans="9:9" s="38" customFormat="1" x14ac:dyDescent="0.3">
      <c r="I209" s="60"/>
    </row>
    <row r="210" spans="9:9" s="38" customFormat="1" x14ac:dyDescent="0.3">
      <c r="I210" s="60"/>
    </row>
    <row r="211" spans="9:9" s="38" customFormat="1" x14ac:dyDescent="0.3">
      <c r="I211" s="60"/>
    </row>
    <row r="212" spans="9:9" s="38" customFormat="1" x14ac:dyDescent="0.3">
      <c r="I212" s="60"/>
    </row>
    <row r="213" spans="9:9" s="38" customFormat="1" x14ac:dyDescent="0.3">
      <c r="I213" s="60"/>
    </row>
    <row r="214" spans="9:9" s="38" customFormat="1" x14ac:dyDescent="0.3">
      <c r="I214" s="60"/>
    </row>
    <row r="215" spans="9:9" s="38" customFormat="1" x14ac:dyDescent="0.3">
      <c r="I215" s="60"/>
    </row>
    <row r="216" spans="9:9" s="38" customFormat="1" x14ac:dyDescent="0.3">
      <c r="I216" s="60"/>
    </row>
    <row r="217" spans="9:9" s="38" customFormat="1" x14ac:dyDescent="0.3">
      <c r="I217" s="60"/>
    </row>
    <row r="218" spans="9:9" s="38" customFormat="1" x14ac:dyDescent="0.3">
      <c r="I218" s="60"/>
    </row>
    <row r="219" spans="9:9" s="38" customFormat="1" x14ac:dyDescent="0.3">
      <c r="I219" s="60"/>
    </row>
    <row r="220" spans="9:9" s="38" customFormat="1" x14ac:dyDescent="0.3">
      <c r="I220" s="60"/>
    </row>
    <row r="221" spans="9:9" s="38" customFormat="1" x14ac:dyDescent="0.3">
      <c r="I221" s="60"/>
    </row>
    <row r="222" spans="9:9" s="38" customFormat="1" x14ac:dyDescent="0.3">
      <c r="I222" s="60"/>
    </row>
    <row r="223" spans="9:9" s="38" customFormat="1" x14ac:dyDescent="0.3">
      <c r="I223" s="60"/>
    </row>
    <row r="224" spans="9:9" s="38" customFormat="1" x14ac:dyDescent="0.3">
      <c r="I224" s="60"/>
    </row>
    <row r="225" spans="9:9" s="38" customFormat="1" x14ac:dyDescent="0.3">
      <c r="I225" s="60"/>
    </row>
    <row r="226" spans="9:9" s="38" customFormat="1" x14ac:dyDescent="0.3">
      <c r="I226" s="60"/>
    </row>
    <row r="227" spans="9:9" s="38" customFormat="1" x14ac:dyDescent="0.3">
      <c r="I227" s="60"/>
    </row>
    <row r="228" spans="9:9" s="38" customFormat="1" x14ac:dyDescent="0.3">
      <c r="I228" s="60"/>
    </row>
    <row r="229" spans="9:9" s="38" customFormat="1" x14ac:dyDescent="0.3">
      <c r="I229" s="60"/>
    </row>
    <row r="230" spans="9:9" s="38" customFormat="1" x14ac:dyDescent="0.3">
      <c r="I230" s="60"/>
    </row>
    <row r="231" spans="9:9" s="38" customFormat="1" x14ac:dyDescent="0.3">
      <c r="I231" s="60"/>
    </row>
    <row r="232" spans="9:9" s="38" customFormat="1" x14ac:dyDescent="0.3">
      <c r="I232" s="60"/>
    </row>
    <row r="233" spans="9:9" s="38" customFormat="1" x14ac:dyDescent="0.3">
      <c r="I233" s="60"/>
    </row>
    <row r="234" spans="9:9" s="38" customFormat="1" x14ac:dyDescent="0.3">
      <c r="I234" s="60"/>
    </row>
    <row r="235" spans="9:9" s="38" customFormat="1" x14ac:dyDescent="0.3">
      <c r="I235" s="60"/>
    </row>
    <row r="236" spans="9:9" s="38" customFormat="1" x14ac:dyDescent="0.3">
      <c r="I236" s="60"/>
    </row>
    <row r="237" spans="9:9" s="38" customFormat="1" x14ac:dyDescent="0.3">
      <c r="I237" s="60"/>
    </row>
    <row r="238" spans="9:9" s="38" customFormat="1" x14ac:dyDescent="0.3">
      <c r="I238" s="60"/>
    </row>
    <row r="239" spans="9:9" s="38" customFormat="1" x14ac:dyDescent="0.3">
      <c r="I239" s="60"/>
    </row>
    <row r="240" spans="9:9" s="38" customFormat="1" x14ac:dyDescent="0.3">
      <c r="I240" s="60"/>
    </row>
    <row r="241" spans="9:9" s="38" customFormat="1" x14ac:dyDescent="0.3">
      <c r="I241" s="60"/>
    </row>
    <row r="242" spans="9:9" s="38" customFormat="1" x14ac:dyDescent="0.3">
      <c r="I242" s="60"/>
    </row>
    <row r="243" spans="9:9" s="38" customFormat="1" x14ac:dyDescent="0.3">
      <c r="I243" s="60"/>
    </row>
    <row r="244" spans="9:9" s="38" customFormat="1" x14ac:dyDescent="0.3">
      <c r="I244" s="60"/>
    </row>
    <row r="245" spans="9:9" s="38" customFormat="1" x14ac:dyDescent="0.3">
      <c r="I245" s="60"/>
    </row>
    <row r="246" spans="9:9" s="38" customFormat="1" x14ac:dyDescent="0.3">
      <c r="I246" s="60"/>
    </row>
    <row r="247" spans="9:9" s="38" customFormat="1" x14ac:dyDescent="0.3">
      <c r="I247" s="60"/>
    </row>
    <row r="248" spans="9:9" s="38" customFormat="1" x14ac:dyDescent="0.3">
      <c r="I248" s="60"/>
    </row>
    <row r="249" spans="9:9" s="38" customFormat="1" x14ac:dyDescent="0.3">
      <c r="I249" s="60"/>
    </row>
    <row r="250" spans="9:9" s="38" customFormat="1" x14ac:dyDescent="0.3">
      <c r="I250" s="60"/>
    </row>
    <row r="251" spans="9:9" s="38" customFormat="1" x14ac:dyDescent="0.3">
      <c r="I251" s="60"/>
    </row>
    <row r="252" spans="9:9" s="38" customFormat="1" x14ac:dyDescent="0.3">
      <c r="I252" s="60"/>
    </row>
    <row r="253" spans="9:9" s="38" customFormat="1" x14ac:dyDescent="0.3">
      <c r="I253" s="60"/>
    </row>
    <row r="254" spans="9:9" s="38" customFormat="1" x14ac:dyDescent="0.3">
      <c r="I254" s="60"/>
    </row>
    <row r="255" spans="9:9" s="38" customFormat="1" x14ac:dyDescent="0.3">
      <c r="I255" s="60"/>
    </row>
    <row r="256" spans="9:9" s="38" customFormat="1" x14ac:dyDescent="0.3">
      <c r="I256" s="60"/>
    </row>
    <row r="257" spans="9:9" s="38" customFormat="1" x14ac:dyDescent="0.3">
      <c r="I257" s="60"/>
    </row>
    <row r="258" spans="9:9" s="38" customFormat="1" x14ac:dyDescent="0.3">
      <c r="I258" s="60"/>
    </row>
    <row r="259" spans="9:9" s="38" customFormat="1" x14ac:dyDescent="0.3">
      <c r="I259" s="60"/>
    </row>
    <row r="260" spans="9:9" s="38" customFormat="1" x14ac:dyDescent="0.3">
      <c r="I260" s="60"/>
    </row>
    <row r="261" spans="9:9" s="38" customFormat="1" x14ac:dyDescent="0.3">
      <c r="I261" s="60"/>
    </row>
    <row r="262" spans="9:9" s="38" customFormat="1" x14ac:dyDescent="0.3">
      <c r="I262" s="60"/>
    </row>
    <row r="263" spans="9:9" s="38" customFormat="1" x14ac:dyDescent="0.3">
      <c r="I263" s="60"/>
    </row>
    <row r="264" spans="9:9" s="38" customFormat="1" x14ac:dyDescent="0.3">
      <c r="I264" s="60"/>
    </row>
    <row r="265" spans="9:9" s="38" customFormat="1" x14ac:dyDescent="0.3">
      <c r="I265" s="60"/>
    </row>
    <row r="266" spans="9:9" s="38" customFormat="1" x14ac:dyDescent="0.3">
      <c r="I266" s="60"/>
    </row>
    <row r="267" spans="9:9" s="38" customFormat="1" x14ac:dyDescent="0.3">
      <c r="I267" s="60"/>
    </row>
    <row r="268" spans="9:9" s="38" customFormat="1" x14ac:dyDescent="0.3">
      <c r="I268" s="60"/>
    </row>
    <row r="269" spans="9:9" s="38" customFormat="1" x14ac:dyDescent="0.3">
      <c r="I269" s="60"/>
    </row>
    <row r="270" spans="9:9" s="38" customFormat="1" x14ac:dyDescent="0.3">
      <c r="I270" s="60"/>
    </row>
    <row r="271" spans="9:9" s="38" customFormat="1" x14ac:dyDescent="0.3">
      <c r="I271" s="60"/>
    </row>
    <row r="272" spans="9:9" s="38" customFormat="1" x14ac:dyDescent="0.3">
      <c r="I272" s="60"/>
    </row>
    <row r="273" spans="9:14" s="38" customFormat="1" x14ac:dyDescent="0.3">
      <c r="I273" s="60"/>
    </row>
    <row r="274" spans="9:14" s="38" customFormat="1" x14ac:dyDescent="0.3">
      <c r="I274" s="60"/>
    </row>
    <row r="275" spans="9:14" s="38" customFormat="1" x14ac:dyDescent="0.3">
      <c r="I275" s="60"/>
    </row>
    <row r="276" spans="9:14" s="38" customFormat="1" x14ac:dyDescent="0.3">
      <c r="I276" s="60"/>
    </row>
    <row r="277" spans="9:14" x14ac:dyDescent="0.3">
      <c r="I277" s="60"/>
      <c r="J277" s="38"/>
      <c r="K277" s="38"/>
      <c r="L277" s="38"/>
      <c r="M277" s="38"/>
      <c r="N277" s="38"/>
    </row>
    <row r="278" spans="9:14" x14ac:dyDescent="0.3">
      <c r="I278" s="60"/>
      <c r="J278" s="38"/>
      <c r="K278" s="38"/>
      <c r="L278" s="38"/>
      <c r="M278" s="38"/>
      <c r="N278" s="38"/>
    </row>
    <row r="279" spans="9:14" x14ac:dyDescent="0.3">
      <c r="I279" s="60"/>
      <c r="J279" s="38"/>
      <c r="K279" s="38"/>
      <c r="L279" s="38"/>
      <c r="M279" s="38"/>
      <c r="N279" s="38"/>
    </row>
  </sheetData>
  <mergeCells count="17">
    <mergeCell ref="B2:C3"/>
    <mergeCell ref="P1:U2"/>
    <mergeCell ref="B26:B35"/>
    <mergeCell ref="B5:B9"/>
    <mergeCell ref="B10:B16"/>
    <mergeCell ref="B17:B25"/>
    <mergeCell ref="I5:I10"/>
    <mergeCell ref="I11:I18"/>
    <mergeCell ref="I19:I28"/>
    <mergeCell ref="I29:I39"/>
    <mergeCell ref="B1:G1"/>
    <mergeCell ref="I1:N1"/>
    <mergeCell ref="D2:G2"/>
    <mergeCell ref="K2:N2"/>
    <mergeCell ref="D3:G3"/>
    <mergeCell ref="K3:N3"/>
    <mergeCell ref="I2:J3"/>
  </mergeCells>
  <conditionalFormatting sqref="G5:G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{6525CFFC-8B7A-481A-A177-0EB8C8D4C913}</x14:id>
        </ext>
      </extLst>
    </cfRule>
  </conditionalFormatting>
  <conditionalFormatting sqref="F5:F9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{076FAB3B-4E73-4564-BB47-E98A2FC9D5C4}</x14:id>
        </ext>
      </extLst>
    </cfRule>
  </conditionalFormatting>
  <conditionalFormatting sqref="E5:E9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{0267CE59-8D67-4F94-96DC-C2F5E488A9EE}</x14:id>
        </ext>
      </extLst>
    </cfRule>
  </conditionalFormatting>
  <conditionalFormatting sqref="D5:D9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{6C5F20A1-DAA5-46CD-9009-B9F038C5ED22}</x14:id>
        </ext>
      </extLst>
    </cfRule>
  </conditionalFormatting>
  <conditionalFormatting sqref="G10:G1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{355ED7C2-A1E4-4261-9583-D8945DC62B46}</x14:id>
        </ext>
      </extLst>
    </cfRule>
  </conditionalFormatting>
  <conditionalFormatting sqref="F10:F16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{B825927C-F2A6-4493-AEBF-3E900BBAB20F}</x14:id>
        </ext>
      </extLst>
    </cfRule>
  </conditionalFormatting>
  <conditionalFormatting sqref="E10:E1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{63B4D083-C2AC-43B8-AB1A-B857C974D685}</x14:id>
        </ext>
      </extLst>
    </cfRule>
  </conditionalFormatting>
  <conditionalFormatting sqref="D10:D16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{775618BC-656B-431C-B2C7-C81DC0BE6EC6}</x14:id>
        </ext>
      </extLst>
    </cfRule>
  </conditionalFormatting>
  <conditionalFormatting sqref="G17:G2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{7796787C-9387-48FD-AF04-6DAB4C0E092F}</x14:id>
        </ext>
      </extLst>
    </cfRule>
  </conditionalFormatting>
  <conditionalFormatting sqref="F17:F2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{D6DF3ED4-4996-458A-B957-36B6194105FE}</x14:id>
        </ext>
      </extLst>
    </cfRule>
  </conditionalFormatting>
  <conditionalFormatting sqref="E17:E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{3051A683-69B9-4A46-927F-516D011E9490}</x14:id>
        </ext>
      </extLst>
    </cfRule>
  </conditionalFormatting>
  <conditionalFormatting sqref="D17:D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{EDF42ADB-FE28-4174-9C0E-E5CFC2E0E065}</x14:id>
        </ext>
      </extLst>
    </cfRule>
  </conditionalFormatting>
  <conditionalFormatting sqref="G26:G3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{B90EEE9A-626B-4508-A030-EDDEB3D50BBC}</x14:id>
        </ext>
      </extLst>
    </cfRule>
  </conditionalFormatting>
  <conditionalFormatting sqref="F26:F3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{0BF540E4-E218-4ACE-A8B8-C396241807D0}</x14:id>
        </ext>
      </extLst>
    </cfRule>
  </conditionalFormatting>
  <conditionalFormatting sqref="E26:E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{0DEF6D76-41C2-4492-A68F-765E47909F42}</x14:id>
        </ext>
      </extLst>
    </cfRule>
  </conditionalFormatting>
  <conditionalFormatting sqref="D26:D3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{2A8FA2F0-6052-4A40-A768-0133BD4B9B76}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25CFFC-8B7A-481A-A177-0EB8C8D4C9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G5:G9</xm:sqref>
        </x14:conditionalFormatting>
        <x14:conditionalFormatting xmlns:xm="http://schemas.microsoft.com/office/excel/2006/main">
          <x14:cfRule type="dataBar" id="{076FAB3B-4E73-4564-BB47-E98A2FC9D5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F5:F9</xm:sqref>
        </x14:conditionalFormatting>
        <x14:conditionalFormatting xmlns:xm="http://schemas.microsoft.com/office/excel/2006/main">
          <x14:cfRule type="dataBar" id="{0267CE59-8D67-4F94-96DC-C2F5E488A9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E5:E9</xm:sqref>
        </x14:conditionalFormatting>
        <x14:conditionalFormatting xmlns:xm="http://schemas.microsoft.com/office/excel/2006/main">
          <x14:cfRule type="dataBar" id="{6C5F20A1-DAA5-46CD-9009-B9F038C5ED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D5:D9</xm:sqref>
        </x14:conditionalFormatting>
        <x14:conditionalFormatting xmlns:xm="http://schemas.microsoft.com/office/excel/2006/main">
          <x14:cfRule type="dataBar" id="{355ED7C2-A1E4-4261-9583-D8945DC62B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G10:G16</xm:sqref>
        </x14:conditionalFormatting>
        <x14:conditionalFormatting xmlns:xm="http://schemas.microsoft.com/office/excel/2006/main">
          <x14:cfRule type="dataBar" id="{B825927C-F2A6-4493-AEBF-3E900BBAB2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F10:F16</xm:sqref>
        </x14:conditionalFormatting>
        <x14:conditionalFormatting xmlns:xm="http://schemas.microsoft.com/office/excel/2006/main">
          <x14:cfRule type="dataBar" id="{63B4D083-C2AC-43B8-AB1A-B857C974D6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E10:E16</xm:sqref>
        </x14:conditionalFormatting>
        <x14:conditionalFormatting xmlns:xm="http://schemas.microsoft.com/office/excel/2006/main">
          <x14:cfRule type="dataBar" id="{775618BC-656B-431C-B2C7-C81DC0BE6E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D10:D16</xm:sqref>
        </x14:conditionalFormatting>
        <x14:conditionalFormatting xmlns:xm="http://schemas.microsoft.com/office/excel/2006/main">
          <x14:cfRule type="dataBar" id="{7796787C-9387-48FD-AF04-6DAB4C0E09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G17:G25</xm:sqref>
        </x14:conditionalFormatting>
        <x14:conditionalFormatting xmlns:xm="http://schemas.microsoft.com/office/excel/2006/main">
          <x14:cfRule type="dataBar" id="{D6DF3ED4-4996-458A-B957-36B6194105F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F17:F25</xm:sqref>
        </x14:conditionalFormatting>
        <x14:conditionalFormatting xmlns:xm="http://schemas.microsoft.com/office/excel/2006/main">
          <x14:cfRule type="dataBar" id="{3051A683-69B9-4A46-927F-516D011E94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E17:E25</xm:sqref>
        </x14:conditionalFormatting>
        <x14:conditionalFormatting xmlns:xm="http://schemas.microsoft.com/office/excel/2006/main">
          <x14:cfRule type="dataBar" id="{EDF42ADB-FE28-4174-9C0E-E5CFC2E0E0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D17:D25</xm:sqref>
        </x14:conditionalFormatting>
        <x14:conditionalFormatting xmlns:xm="http://schemas.microsoft.com/office/excel/2006/main">
          <x14:cfRule type="dataBar" id="{B90EEE9A-626B-4508-A030-EDDEB3D50B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G26:G35</xm:sqref>
        </x14:conditionalFormatting>
        <x14:conditionalFormatting xmlns:xm="http://schemas.microsoft.com/office/excel/2006/main">
          <x14:cfRule type="dataBar" id="{0BF540E4-E218-4ACE-A8B8-C396241807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F26:F35</xm:sqref>
        </x14:conditionalFormatting>
        <x14:conditionalFormatting xmlns:xm="http://schemas.microsoft.com/office/excel/2006/main">
          <x14:cfRule type="dataBar" id="{0DEF6D76-41C2-4492-A68F-765E47909F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E26:E35</xm:sqref>
        </x14:conditionalFormatting>
        <x14:conditionalFormatting xmlns:xm="http://schemas.microsoft.com/office/excel/2006/main">
          <x14:cfRule type="dataBar" id="{2A8FA2F0-6052-4A40-A768-0133BD4B9B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D26:D35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51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6" bestFit="1" customWidth="1"/>
    <col min="2" max="2" width="10" bestFit="1" customWidth="1"/>
    <col min="3" max="3" width="10.5546875" style="26" customWidth="1"/>
    <col min="4" max="4" width="13.44140625" style="26" customWidth="1"/>
    <col min="5" max="5" width="7.6640625" style="32" bestFit="1" customWidth="1"/>
    <col min="6" max="6" width="14" bestFit="1" customWidth="1"/>
    <col min="7" max="7" width="8.44140625" bestFit="1" customWidth="1"/>
    <col min="8" max="8" width="10.109375" bestFit="1" customWidth="1"/>
    <col min="9" max="9" width="12.44140625" bestFit="1" customWidth="1"/>
    <col min="10" max="10" width="8" bestFit="1" customWidth="1"/>
    <col min="11" max="11" width="8.88671875" style="16" bestFit="1" customWidth="1"/>
    <col min="12" max="12" width="10.109375" style="9" customWidth="1"/>
    <col min="13" max="13" width="16" style="22" customWidth="1"/>
    <col min="14" max="47" width="9.109375" style="22"/>
  </cols>
  <sheetData>
    <row r="1" spans="1:47" s="13" customFormat="1" ht="57.6" x14ac:dyDescent="0.3">
      <c r="A1" s="11" t="s">
        <v>12</v>
      </c>
      <c r="B1" s="11" t="s">
        <v>20</v>
      </c>
      <c r="C1" s="11" t="s">
        <v>7</v>
      </c>
      <c r="D1" s="11" t="s">
        <v>10</v>
      </c>
      <c r="E1" s="33" t="s">
        <v>25</v>
      </c>
      <c r="F1" s="11" t="s">
        <v>5</v>
      </c>
      <c r="G1" s="11" t="s">
        <v>11</v>
      </c>
      <c r="H1" s="11" t="s">
        <v>2</v>
      </c>
      <c r="I1" s="11" t="s">
        <v>3</v>
      </c>
      <c r="J1" s="11" t="s">
        <v>26</v>
      </c>
      <c r="K1" s="11" t="s">
        <v>9</v>
      </c>
      <c r="L1" s="12" t="s">
        <v>4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 x14ac:dyDescent="0.3">
      <c r="A2" s="125" t="s">
        <v>13</v>
      </c>
      <c r="B2" s="122" t="s">
        <v>6</v>
      </c>
      <c r="C2" s="101" t="s">
        <v>0</v>
      </c>
      <c r="D2" s="101" t="s">
        <v>22</v>
      </c>
      <c r="E2" s="80">
        <f>(SUM(H2:H3))/SUM(G2:G3)</f>
        <v>0.71227621483375958</v>
      </c>
      <c r="F2" s="1" t="s">
        <v>19</v>
      </c>
      <c r="G2" s="1">
        <v>239</v>
      </c>
      <c r="H2" s="1">
        <v>165</v>
      </c>
      <c r="I2" s="1">
        <f t="shared" ref="I2:I43" si="0">G2-H2</f>
        <v>74</v>
      </c>
      <c r="J2" s="2">
        <f t="shared" ref="J2:J43" si="1">H2/G2</f>
        <v>0.69037656903765687</v>
      </c>
      <c r="K2" s="106">
        <f t="shared" ref="K2" si="2">J2-J3</f>
        <v>-3.1538716413540224E-2</v>
      </c>
      <c r="L2" s="108">
        <v>0.39153549721100001</v>
      </c>
    </row>
    <row r="3" spans="1:47" x14ac:dyDescent="0.3">
      <c r="A3" s="97"/>
      <c r="B3" s="123"/>
      <c r="C3" s="89"/>
      <c r="D3" s="87"/>
      <c r="E3" s="82"/>
      <c r="F3" s="3" t="s">
        <v>1</v>
      </c>
      <c r="G3" s="3">
        <v>543</v>
      </c>
      <c r="H3" s="3">
        <v>392</v>
      </c>
      <c r="I3" s="3">
        <f t="shared" si="0"/>
        <v>151</v>
      </c>
      <c r="J3" s="4">
        <f t="shared" si="1"/>
        <v>0.7219152854511971</v>
      </c>
      <c r="K3" s="112"/>
      <c r="L3" s="113"/>
    </row>
    <row r="4" spans="1:47" x14ac:dyDescent="0.3">
      <c r="A4" s="97"/>
      <c r="B4" s="123"/>
      <c r="C4" s="89"/>
      <c r="D4" s="101" t="s">
        <v>21</v>
      </c>
      <c r="E4" s="80">
        <f t="shared" ref="E4" si="3">(SUM(H4:H5))/SUM(G4:G5)</f>
        <v>0.77187499999999998</v>
      </c>
      <c r="F4" s="1" t="s">
        <v>19</v>
      </c>
      <c r="G4" s="1">
        <v>129</v>
      </c>
      <c r="H4" s="1">
        <v>102</v>
      </c>
      <c r="I4" s="1">
        <f t="shared" si="0"/>
        <v>27</v>
      </c>
      <c r="J4" s="2">
        <f t="shared" si="1"/>
        <v>0.79069767441860461</v>
      </c>
      <c r="K4" s="106">
        <f t="shared" ref="K4" si="4">J4-J5</f>
        <v>3.1535370753683178E-2</v>
      </c>
      <c r="L4" s="108">
        <v>0.58738775936099996</v>
      </c>
    </row>
    <row r="5" spans="1:47" x14ac:dyDescent="0.3">
      <c r="A5" s="97"/>
      <c r="B5" s="123"/>
      <c r="C5" s="89"/>
      <c r="D5" s="102"/>
      <c r="E5" s="82"/>
      <c r="F5" s="5" t="s">
        <v>1</v>
      </c>
      <c r="G5" s="5">
        <v>191</v>
      </c>
      <c r="H5" s="5">
        <v>145</v>
      </c>
      <c r="I5" s="5">
        <f t="shared" si="0"/>
        <v>46</v>
      </c>
      <c r="J5" s="6">
        <f t="shared" si="1"/>
        <v>0.75916230366492143</v>
      </c>
      <c r="K5" s="107"/>
      <c r="L5" s="109"/>
    </row>
    <row r="6" spans="1:47" ht="15" customHeight="1" x14ac:dyDescent="0.3">
      <c r="A6" s="97"/>
      <c r="B6" s="123"/>
      <c r="C6" s="89"/>
      <c r="D6" s="110" t="s">
        <v>23</v>
      </c>
      <c r="E6" s="80">
        <f t="shared" ref="E6" si="5">(SUM(H6:H7))/SUM(G6:G7)</f>
        <v>0.67099567099567103</v>
      </c>
      <c r="F6" s="1" t="s">
        <v>19</v>
      </c>
      <c r="G6" s="1">
        <v>110</v>
      </c>
      <c r="H6" s="1">
        <v>63</v>
      </c>
      <c r="I6" s="1">
        <f t="shared" si="0"/>
        <v>47</v>
      </c>
      <c r="J6" s="2">
        <f t="shared" si="1"/>
        <v>0.57272727272727275</v>
      </c>
      <c r="K6" s="106">
        <f t="shared" ref="K6" si="6">J6-J7</f>
        <v>-0.12897727272727266</v>
      </c>
      <c r="L6" s="108">
        <v>1.4552956168600001E-2</v>
      </c>
    </row>
    <row r="7" spans="1:47" x14ac:dyDescent="0.3">
      <c r="A7" s="97"/>
      <c r="B7" s="123"/>
      <c r="C7" s="89"/>
      <c r="D7" s="111"/>
      <c r="E7" s="82"/>
      <c r="F7" s="5" t="s">
        <v>1</v>
      </c>
      <c r="G7" s="5">
        <v>352</v>
      </c>
      <c r="H7" s="5">
        <v>247</v>
      </c>
      <c r="I7" s="5">
        <f t="shared" si="0"/>
        <v>105</v>
      </c>
      <c r="J7" s="6">
        <f t="shared" si="1"/>
        <v>0.70170454545454541</v>
      </c>
      <c r="K7" s="107"/>
      <c r="L7" s="109"/>
    </row>
    <row r="8" spans="1:47" x14ac:dyDescent="0.3">
      <c r="A8" s="97"/>
      <c r="B8" s="123"/>
      <c r="C8" s="89"/>
      <c r="D8" s="114" t="s">
        <v>15</v>
      </c>
      <c r="E8" s="80">
        <f t="shared" ref="E8" si="7">(SUM(H8:H9))/SUM(G8:G9)</f>
        <v>0.7</v>
      </c>
      <c r="F8" s="3" t="s">
        <v>19</v>
      </c>
      <c r="G8" s="3">
        <v>3</v>
      </c>
      <c r="H8" s="3">
        <v>1</v>
      </c>
      <c r="I8" s="3">
        <f t="shared" si="0"/>
        <v>2</v>
      </c>
      <c r="J8" s="4">
        <f t="shared" si="1"/>
        <v>0.33333333333333331</v>
      </c>
      <c r="K8" s="112">
        <f>J8-J9</f>
        <v>-0.52380952380952372</v>
      </c>
      <c r="L8" s="113">
        <v>0.183333333333</v>
      </c>
    </row>
    <row r="9" spans="1:47" x14ac:dyDescent="0.3">
      <c r="A9" s="97"/>
      <c r="B9" s="123"/>
      <c r="C9" s="89"/>
      <c r="D9" s="104"/>
      <c r="E9" s="82"/>
      <c r="F9" s="5" t="s">
        <v>1</v>
      </c>
      <c r="G9" s="5">
        <v>7</v>
      </c>
      <c r="H9" s="5">
        <v>6</v>
      </c>
      <c r="I9" s="5">
        <f t="shared" si="0"/>
        <v>1</v>
      </c>
      <c r="J9" s="6">
        <f t="shared" si="1"/>
        <v>0.8571428571428571</v>
      </c>
      <c r="K9" s="107"/>
      <c r="L9" s="109"/>
    </row>
    <row r="10" spans="1:47" x14ac:dyDescent="0.3">
      <c r="A10" s="97"/>
      <c r="B10" s="123"/>
      <c r="C10" s="89"/>
      <c r="D10" s="103" t="s">
        <v>8</v>
      </c>
      <c r="E10" s="80">
        <f t="shared" ref="E10" si="8">(SUM(H10:H11))/SUM(G10:G11)</f>
        <v>0.5</v>
      </c>
      <c r="F10" s="1" t="s">
        <v>19</v>
      </c>
      <c r="G10" s="1">
        <v>28</v>
      </c>
      <c r="H10" s="1">
        <v>9</v>
      </c>
      <c r="I10" s="1">
        <f t="shared" si="0"/>
        <v>19</v>
      </c>
      <c r="J10" s="2">
        <f t="shared" si="1"/>
        <v>0.32142857142857145</v>
      </c>
      <c r="K10" s="106">
        <f>J10-J11</f>
        <v>-0.23954703832752616</v>
      </c>
      <c r="L10" s="108">
        <v>4.7723466174000001E-2</v>
      </c>
    </row>
    <row r="11" spans="1:47" x14ac:dyDescent="0.3">
      <c r="A11" s="97"/>
      <c r="B11" s="123"/>
      <c r="C11" s="89"/>
      <c r="D11" s="104"/>
      <c r="E11" s="82"/>
      <c r="F11" s="5" t="s">
        <v>1</v>
      </c>
      <c r="G11" s="5">
        <v>82</v>
      </c>
      <c r="H11" s="5">
        <v>46</v>
      </c>
      <c r="I11" s="5">
        <f t="shared" si="0"/>
        <v>36</v>
      </c>
      <c r="J11" s="6">
        <f t="shared" si="1"/>
        <v>0.56097560975609762</v>
      </c>
      <c r="K11" s="107"/>
      <c r="L11" s="109"/>
    </row>
    <row r="12" spans="1:47" x14ac:dyDescent="0.3">
      <c r="A12" s="97"/>
      <c r="B12" s="123"/>
      <c r="C12" s="89"/>
      <c r="D12" s="103" t="s">
        <v>16</v>
      </c>
      <c r="E12" s="80">
        <f t="shared" ref="E12" si="9">(SUM(H12:H13))/SUM(G12:G13)</f>
        <v>0.72514619883040932</v>
      </c>
      <c r="F12" s="1" t="s">
        <v>19</v>
      </c>
      <c r="G12" s="1">
        <v>79</v>
      </c>
      <c r="H12" s="1">
        <v>53</v>
      </c>
      <c r="I12" s="1">
        <f t="shared" si="0"/>
        <v>26</v>
      </c>
      <c r="J12" s="2">
        <f t="shared" si="1"/>
        <v>0.67088607594936711</v>
      </c>
      <c r="K12" s="106">
        <f>J12-J13</f>
        <v>-7.055879097078499E-2</v>
      </c>
      <c r="L12" s="108">
        <v>0.25038996171</v>
      </c>
    </row>
    <row r="13" spans="1:47" x14ac:dyDescent="0.3">
      <c r="A13" s="97"/>
      <c r="B13" s="123"/>
      <c r="C13" s="90"/>
      <c r="D13" s="114"/>
      <c r="E13" s="81"/>
      <c r="F13" s="3" t="s">
        <v>1</v>
      </c>
      <c r="G13" s="3">
        <v>263</v>
      </c>
      <c r="H13" s="3">
        <v>195</v>
      </c>
      <c r="I13" s="3">
        <f t="shared" si="0"/>
        <v>68</v>
      </c>
      <c r="J13" s="4">
        <f t="shared" si="1"/>
        <v>0.7414448669201521</v>
      </c>
      <c r="K13" s="112"/>
      <c r="L13" s="113"/>
    </row>
    <row r="14" spans="1:47" x14ac:dyDescent="0.3">
      <c r="A14" s="97"/>
      <c r="B14" s="123"/>
      <c r="C14" s="86" t="s">
        <v>24</v>
      </c>
      <c r="D14" s="86" t="s">
        <v>22</v>
      </c>
      <c r="E14" s="85">
        <f t="shared" ref="E14" si="10">(SUM(H14:H15))/SUM(G14:G15)</f>
        <v>0.68780487804878043</v>
      </c>
      <c r="F14" s="7" t="s">
        <v>19</v>
      </c>
      <c r="G14" s="7">
        <v>175</v>
      </c>
      <c r="H14" s="7">
        <v>107</v>
      </c>
      <c r="I14" s="7">
        <f t="shared" si="0"/>
        <v>68</v>
      </c>
      <c r="J14" s="8">
        <f t="shared" si="1"/>
        <v>0.61142857142857143</v>
      </c>
      <c r="K14" s="121">
        <f>J14-J15</f>
        <v>-0.10675324675324671</v>
      </c>
      <c r="L14" s="118">
        <v>1.20751724736E-2</v>
      </c>
    </row>
    <row r="15" spans="1:47" x14ac:dyDescent="0.3">
      <c r="A15" s="97"/>
      <c r="B15" s="123"/>
      <c r="C15" s="87"/>
      <c r="D15" s="87"/>
      <c r="E15" s="82"/>
      <c r="F15" s="3" t="s">
        <v>1</v>
      </c>
      <c r="G15" s="3">
        <v>440</v>
      </c>
      <c r="H15" s="3">
        <v>316</v>
      </c>
      <c r="I15" s="3">
        <f t="shared" si="0"/>
        <v>124</v>
      </c>
      <c r="J15" s="4">
        <f t="shared" si="1"/>
        <v>0.71818181818181814</v>
      </c>
      <c r="K15" s="112"/>
      <c r="L15" s="113"/>
    </row>
    <row r="16" spans="1:47" x14ac:dyDescent="0.3">
      <c r="A16" s="97"/>
      <c r="B16" s="123"/>
      <c r="C16" s="87"/>
      <c r="D16" s="101" t="s">
        <v>21</v>
      </c>
      <c r="E16" s="80">
        <f t="shared" ref="E16" si="11">(SUM(H16:H17))/SUM(G16:G17)</f>
        <v>0.74897119341563789</v>
      </c>
      <c r="F16" s="1" t="s">
        <v>19</v>
      </c>
      <c r="G16" s="1">
        <v>93</v>
      </c>
      <c r="H16" s="1">
        <v>66</v>
      </c>
      <c r="I16" s="1">
        <f t="shared" si="0"/>
        <v>27</v>
      </c>
      <c r="J16" s="2">
        <f t="shared" si="1"/>
        <v>0.70967741935483875</v>
      </c>
      <c r="K16" s="106">
        <f t="shared" ref="K16" si="12">J16-J17</f>
        <v>-6.3655913978494572E-2</v>
      </c>
      <c r="L16" s="108">
        <v>0.288741850573</v>
      </c>
    </row>
    <row r="17" spans="1:12" x14ac:dyDescent="0.3">
      <c r="A17" s="97"/>
      <c r="B17" s="123"/>
      <c r="C17" s="87"/>
      <c r="D17" s="102"/>
      <c r="E17" s="82"/>
      <c r="F17" s="5" t="s">
        <v>1</v>
      </c>
      <c r="G17" s="5">
        <v>150</v>
      </c>
      <c r="H17" s="5">
        <v>116</v>
      </c>
      <c r="I17" s="5">
        <f t="shared" si="0"/>
        <v>34</v>
      </c>
      <c r="J17" s="6">
        <f t="shared" si="1"/>
        <v>0.77333333333333332</v>
      </c>
      <c r="K17" s="107"/>
      <c r="L17" s="109"/>
    </row>
    <row r="18" spans="1:12" ht="15" customHeight="1" x14ac:dyDescent="0.3">
      <c r="A18" s="97"/>
      <c r="B18" s="123"/>
      <c r="C18" s="87"/>
      <c r="D18" s="110" t="s">
        <v>23</v>
      </c>
      <c r="E18" s="80">
        <f t="shared" ref="E18" si="13">(SUM(H18:H19))/SUM(G18:G19)</f>
        <v>0.64784946236559138</v>
      </c>
      <c r="F18" s="1" t="s">
        <v>19</v>
      </c>
      <c r="G18" s="1">
        <v>82</v>
      </c>
      <c r="H18" s="1">
        <v>41</v>
      </c>
      <c r="I18" s="1">
        <f t="shared" si="0"/>
        <v>41</v>
      </c>
      <c r="J18" s="2">
        <f t="shared" si="1"/>
        <v>0.5</v>
      </c>
      <c r="K18" s="106">
        <f t="shared" ref="K18" si="14">J18-J19</f>
        <v>-0.18965517241379315</v>
      </c>
      <c r="L18" s="108">
        <v>2.4419065952199998E-3</v>
      </c>
    </row>
    <row r="19" spans="1:12" x14ac:dyDescent="0.3">
      <c r="A19" s="97"/>
      <c r="B19" s="123"/>
      <c r="C19" s="87"/>
      <c r="D19" s="111"/>
      <c r="E19" s="82"/>
      <c r="F19" s="5" t="s">
        <v>1</v>
      </c>
      <c r="G19" s="5">
        <v>290</v>
      </c>
      <c r="H19" s="5">
        <v>200</v>
      </c>
      <c r="I19" s="5">
        <f t="shared" si="0"/>
        <v>90</v>
      </c>
      <c r="J19" s="6">
        <f t="shared" si="1"/>
        <v>0.68965517241379315</v>
      </c>
      <c r="K19" s="107"/>
      <c r="L19" s="109"/>
    </row>
    <row r="20" spans="1:12" x14ac:dyDescent="0.3">
      <c r="A20" s="97"/>
      <c r="B20" s="123"/>
      <c r="C20" s="87"/>
      <c r="D20" s="114" t="s">
        <v>15</v>
      </c>
      <c r="E20" s="80">
        <f>(SUM(H20:H21))/SUM(G20:G21)</f>
        <v>0.5714285714285714</v>
      </c>
      <c r="F20" s="3" t="s">
        <v>19</v>
      </c>
      <c r="G20" s="3">
        <v>3</v>
      </c>
      <c r="H20" s="3">
        <v>1</v>
      </c>
      <c r="I20" s="3">
        <f t="shared" si="0"/>
        <v>2</v>
      </c>
      <c r="J20" s="4">
        <f t="shared" si="1"/>
        <v>0.33333333333333331</v>
      </c>
      <c r="K20" s="112">
        <f t="shared" ref="K20" si="15">J20-J21</f>
        <v>-0.41666666666666669</v>
      </c>
      <c r="L20" s="113">
        <v>0.48571428571399999</v>
      </c>
    </row>
    <row r="21" spans="1:12" x14ac:dyDescent="0.3">
      <c r="A21" s="97"/>
      <c r="B21" s="123"/>
      <c r="C21" s="87"/>
      <c r="D21" s="114"/>
      <c r="E21" s="82"/>
      <c r="F21" s="3" t="s">
        <v>1</v>
      </c>
      <c r="G21" s="3">
        <v>4</v>
      </c>
      <c r="H21" s="3">
        <v>3</v>
      </c>
      <c r="I21" s="3">
        <f t="shared" si="0"/>
        <v>1</v>
      </c>
      <c r="J21" s="4">
        <f t="shared" si="1"/>
        <v>0.75</v>
      </c>
      <c r="K21" s="112"/>
      <c r="L21" s="113"/>
    </row>
    <row r="22" spans="1:12" x14ac:dyDescent="0.3">
      <c r="A22" s="97"/>
      <c r="B22" s="123"/>
      <c r="C22" s="87"/>
      <c r="D22" s="103" t="s">
        <v>8</v>
      </c>
      <c r="E22" s="80">
        <f t="shared" ref="E22" si="16">(SUM(H22:H23))/SUM(G22:G23)</f>
        <v>0.42857142857142855</v>
      </c>
      <c r="F22" s="1" t="s">
        <v>19</v>
      </c>
      <c r="G22" s="1">
        <v>20</v>
      </c>
      <c r="H22" s="1">
        <v>4</v>
      </c>
      <c r="I22" s="1">
        <f t="shared" si="0"/>
        <v>16</v>
      </c>
      <c r="J22" s="2">
        <f t="shared" si="1"/>
        <v>0.2</v>
      </c>
      <c r="K22" s="106">
        <f t="shared" ref="K22" si="17">J22-J23</f>
        <v>-0.3</v>
      </c>
      <c r="L22" s="108">
        <v>2.1038196791999999E-2</v>
      </c>
    </row>
    <row r="23" spans="1:12" x14ac:dyDescent="0.3">
      <c r="A23" s="97"/>
      <c r="B23" s="123"/>
      <c r="C23" s="87"/>
      <c r="D23" s="104"/>
      <c r="E23" s="82"/>
      <c r="F23" s="5" t="s">
        <v>1</v>
      </c>
      <c r="G23" s="5">
        <v>64</v>
      </c>
      <c r="H23" s="5">
        <v>32</v>
      </c>
      <c r="I23" s="5">
        <f t="shared" si="0"/>
        <v>32</v>
      </c>
      <c r="J23" s="6">
        <f t="shared" si="1"/>
        <v>0.5</v>
      </c>
      <c r="K23" s="107"/>
      <c r="L23" s="109"/>
    </row>
    <row r="24" spans="1:12" x14ac:dyDescent="0.3">
      <c r="A24" s="97"/>
      <c r="B24" s="123"/>
      <c r="C24" s="87"/>
      <c r="D24" s="103" t="s">
        <v>16</v>
      </c>
      <c r="E24" s="80">
        <f t="shared" ref="E24" si="18">(SUM(H24:H25))/SUM(G24:G25)</f>
        <v>0.71530249110320288</v>
      </c>
      <c r="F24" s="1" t="s">
        <v>19</v>
      </c>
      <c r="G24" s="1">
        <v>59</v>
      </c>
      <c r="H24" s="1">
        <v>36</v>
      </c>
      <c r="I24" s="1">
        <f t="shared" si="0"/>
        <v>23</v>
      </c>
      <c r="J24" s="2">
        <f t="shared" si="1"/>
        <v>0.61016949152542377</v>
      </c>
      <c r="K24" s="106">
        <f t="shared" ref="K24" si="19">J24-J25</f>
        <v>-0.13307375171781943</v>
      </c>
      <c r="L24" s="108">
        <v>5.1846704905900001E-2</v>
      </c>
    </row>
    <row r="25" spans="1:12" ht="15" thickBot="1" x14ac:dyDescent="0.35">
      <c r="A25" s="100"/>
      <c r="B25" s="124"/>
      <c r="C25" s="98"/>
      <c r="D25" s="105"/>
      <c r="E25" s="84"/>
      <c r="F25" s="17" t="s">
        <v>1</v>
      </c>
      <c r="G25" s="17">
        <v>222</v>
      </c>
      <c r="H25" s="17">
        <v>165</v>
      </c>
      <c r="I25" s="17">
        <f t="shared" si="0"/>
        <v>57</v>
      </c>
      <c r="J25" s="19">
        <f t="shared" si="1"/>
        <v>0.7432432432432432</v>
      </c>
      <c r="K25" s="120"/>
      <c r="L25" s="119"/>
    </row>
    <row r="26" spans="1:12" x14ac:dyDescent="0.3">
      <c r="A26" s="96" t="s">
        <v>13</v>
      </c>
      <c r="B26" s="93" t="s">
        <v>14</v>
      </c>
      <c r="C26" s="88" t="s">
        <v>0</v>
      </c>
      <c r="D26" s="87" t="s">
        <v>22</v>
      </c>
      <c r="E26" s="83">
        <f t="shared" ref="E26" si="20">(SUM(H26:H27))/SUM(G26:G27)</f>
        <v>0.58407079646017701</v>
      </c>
      <c r="F26" s="3" t="s">
        <v>19</v>
      </c>
      <c r="G26" s="10">
        <v>167</v>
      </c>
      <c r="H26" s="10">
        <v>117</v>
      </c>
      <c r="I26" s="3">
        <f t="shared" si="0"/>
        <v>50</v>
      </c>
      <c r="J26" s="4">
        <f t="shared" si="1"/>
        <v>0.70059880239520955</v>
      </c>
      <c r="K26" s="112">
        <f t="shared" ref="K26" si="21">J26-J27</f>
        <v>0.18480932871099898</v>
      </c>
      <c r="L26" s="113">
        <v>1.1602227298E-4</v>
      </c>
    </row>
    <row r="27" spans="1:12" x14ac:dyDescent="0.3">
      <c r="A27" s="99"/>
      <c r="B27" s="94"/>
      <c r="C27" s="87"/>
      <c r="D27" s="87"/>
      <c r="E27" s="82"/>
      <c r="F27" s="3" t="s">
        <v>1</v>
      </c>
      <c r="G27" s="10">
        <v>285</v>
      </c>
      <c r="H27" s="10">
        <v>147</v>
      </c>
      <c r="I27" s="3">
        <f t="shared" si="0"/>
        <v>138</v>
      </c>
      <c r="J27" s="4">
        <f t="shared" si="1"/>
        <v>0.51578947368421058</v>
      </c>
      <c r="K27" s="112"/>
      <c r="L27" s="113"/>
    </row>
    <row r="28" spans="1:12" x14ac:dyDescent="0.3">
      <c r="A28" s="99"/>
      <c r="B28" s="94"/>
      <c r="C28" s="87"/>
      <c r="D28" s="101" t="s">
        <v>21</v>
      </c>
      <c r="E28" s="80">
        <f t="shared" ref="E28" si="22">(SUM(H28:H29))/SUM(G28:G29)</f>
        <v>0.63978494623655913</v>
      </c>
      <c r="F28" s="1" t="s">
        <v>19</v>
      </c>
      <c r="G28" s="15">
        <v>69</v>
      </c>
      <c r="H28" s="15">
        <v>54</v>
      </c>
      <c r="I28" s="1">
        <f t="shared" si="0"/>
        <v>15</v>
      </c>
      <c r="J28" s="2">
        <f t="shared" si="1"/>
        <v>0.78260869565217395</v>
      </c>
      <c r="K28" s="106">
        <f t="shared" ref="K28" si="23">J28-J29</f>
        <v>0.22705314009661837</v>
      </c>
      <c r="L28" s="108">
        <v>2.5152133970899999E-3</v>
      </c>
    </row>
    <row r="29" spans="1:12" x14ac:dyDescent="0.3">
      <c r="A29" s="99"/>
      <c r="B29" s="94"/>
      <c r="C29" s="87"/>
      <c r="D29" s="102"/>
      <c r="E29" s="82"/>
      <c r="F29" s="5" t="s">
        <v>1</v>
      </c>
      <c r="G29" s="14">
        <v>117</v>
      </c>
      <c r="H29" s="14">
        <v>65</v>
      </c>
      <c r="I29" s="5">
        <f t="shared" si="0"/>
        <v>52</v>
      </c>
      <c r="J29" s="6">
        <f t="shared" si="1"/>
        <v>0.55555555555555558</v>
      </c>
      <c r="K29" s="107"/>
      <c r="L29" s="109"/>
    </row>
    <row r="30" spans="1:12" ht="15" customHeight="1" x14ac:dyDescent="0.3">
      <c r="A30" s="99"/>
      <c r="B30" s="94"/>
      <c r="C30" s="87"/>
      <c r="D30" s="110" t="s">
        <v>23</v>
      </c>
      <c r="E30" s="80">
        <f t="shared" ref="E30" si="24">(SUM(H30:H31))/SUM(G30:G31)</f>
        <v>0.54511278195488722</v>
      </c>
      <c r="F30" s="1" t="s">
        <v>19</v>
      </c>
      <c r="G30" s="1">
        <v>98</v>
      </c>
      <c r="H30" s="1">
        <v>63</v>
      </c>
      <c r="I30" s="1">
        <f t="shared" si="0"/>
        <v>35</v>
      </c>
      <c r="J30" s="2">
        <f t="shared" si="1"/>
        <v>0.6428571428571429</v>
      </c>
      <c r="K30" s="106">
        <f t="shared" ref="K30" si="25">J30-J31</f>
        <v>0.15476190476190482</v>
      </c>
      <c r="L30" s="108">
        <v>1.5663107276799999E-2</v>
      </c>
    </row>
    <row r="31" spans="1:12" x14ac:dyDescent="0.3">
      <c r="A31" s="99"/>
      <c r="B31" s="94"/>
      <c r="C31" s="87"/>
      <c r="D31" s="111"/>
      <c r="E31" s="82"/>
      <c r="F31" s="5" t="s">
        <v>1</v>
      </c>
      <c r="G31" s="5">
        <v>168</v>
      </c>
      <c r="H31" s="5">
        <v>82</v>
      </c>
      <c r="I31" s="5">
        <f t="shared" si="0"/>
        <v>86</v>
      </c>
      <c r="J31" s="6">
        <f t="shared" si="1"/>
        <v>0.48809523809523808</v>
      </c>
      <c r="K31" s="107"/>
      <c r="L31" s="109"/>
    </row>
    <row r="32" spans="1:12" x14ac:dyDescent="0.3">
      <c r="A32" s="99"/>
      <c r="B32" s="94"/>
      <c r="C32" s="87"/>
      <c r="D32" s="114" t="s">
        <v>15</v>
      </c>
      <c r="E32" s="80">
        <f t="shared" ref="E32" si="26">(SUM(H32:H33))/SUM(G32:G33)</f>
        <v>0.75</v>
      </c>
      <c r="F32" s="3" t="s">
        <v>19</v>
      </c>
      <c r="G32" s="10">
        <v>1</v>
      </c>
      <c r="H32" s="10">
        <v>1</v>
      </c>
      <c r="I32" s="3">
        <f t="shared" si="0"/>
        <v>0</v>
      </c>
      <c r="J32" s="4">
        <f t="shared" si="1"/>
        <v>1</v>
      </c>
      <c r="K32" s="112">
        <f>J32-J33</f>
        <v>0.33333333333333337</v>
      </c>
      <c r="L32" s="113">
        <v>1</v>
      </c>
    </row>
    <row r="33" spans="1:47" x14ac:dyDescent="0.3">
      <c r="A33" s="99"/>
      <c r="B33" s="94"/>
      <c r="C33" s="87"/>
      <c r="D33" s="104"/>
      <c r="E33" s="82"/>
      <c r="F33" s="5" t="s">
        <v>1</v>
      </c>
      <c r="G33" s="14">
        <v>3</v>
      </c>
      <c r="H33" s="14">
        <v>2</v>
      </c>
      <c r="I33" s="5">
        <f t="shared" si="0"/>
        <v>1</v>
      </c>
      <c r="J33" s="6">
        <f t="shared" si="1"/>
        <v>0.66666666666666663</v>
      </c>
      <c r="K33" s="107"/>
      <c r="L33" s="109"/>
    </row>
    <row r="34" spans="1:47" x14ac:dyDescent="0.3">
      <c r="A34" s="99"/>
      <c r="B34" s="94"/>
      <c r="C34" s="87"/>
      <c r="D34" s="103" t="s">
        <v>8</v>
      </c>
      <c r="E34" s="80">
        <f t="shared" ref="E34" si="27">(SUM(H34:H35))/SUM(G34:G35)</f>
        <v>0.37313432835820898</v>
      </c>
      <c r="F34" s="1" t="s">
        <v>19</v>
      </c>
      <c r="G34" s="15">
        <v>28</v>
      </c>
      <c r="H34" s="15">
        <v>11</v>
      </c>
      <c r="I34" s="1">
        <f t="shared" si="0"/>
        <v>17</v>
      </c>
      <c r="J34" s="2">
        <f t="shared" si="1"/>
        <v>0.39285714285714285</v>
      </c>
      <c r="K34" s="106">
        <f>J34-J35</f>
        <v>3.3882783882783873E-2</v>
      </c>
      <c r="L34" s="108">
        <v>0.80285241266899998</v>
      </c>
    </row>
    <row r="35" spans="1:47" x14ac:dyDescent="0.3">
      <c r="A35" s="99"/>
      <c r="B35" s="94"/>
      <c r="C35" s="87"/>
      <c r="D35" s="104"/>
      <c r="E35" s="82"/>
      <c r="F35" s="5" t="s">
        <v>1</v>
      </c>
      <c r="G35" s="14">
        <v>39</v>
      </c>
      <c r="H35" s="14">
        <v>14</v>
      </c>
      <c r="I35" s="5">
        <f t="shared" si="0"/>
        <v>25</v>
      </c>
      <c r="J35" s="6">
        <f t="shared" si="1"/>
        <v>0.35897435897435898</v>
      </c>
      <c r="K35" s="107"/>
      <c r="L35" s="109"/>
    </row>
    <row r="36" spans="1:47" x14ac:dyDescent="0.3">
      <c r="A36" s="99"/>
      <c r="B36" s="94"/>
      <c r="C36" s="87"/>
      <c r="D36" s="103" t="s">
        <v>16</v>
      </c>
      <c r="E36" s="80">
        <f t="shared" ref="E36" si="28">(SUM(H36:H37))/SUM(G36:G37)</f>
        <v>0.6</v>
      </c>
      <c r="F36" s="1" t="s">
        <v>19</v>
      </c>
      <c r="G36" s="15">
        <v>69</v>
      </c>
      <c r="H36" s="15">
        <v>51</v>
      </c>
      <c r="I36" s="1">
        <f t="shared" si="0"/>
        <v>18</v>
      </c>
      <c r="J36" s="2">
        <f t="shared" si="1"/>
        <v>0.73913043478260865</v>
      </c>
      <c r="K36" s="106">
        <f>J36-J37</f>
        <v>0.21532091097308481</v>
      </c>
      <c r="L36" s="108">
        <v>3.7015674381900001E-3</v>
      </c>
    </row>
    <row r="37" spans="1:47" x14ac:dyDescent="0.3">
      <c r="A37" s="99"/>
      <c r="B37" s="94"/>
      <c r="C37" s="90"/>
      <c r="D37" s="115"/>
      <c r="E37" s="81"/>
      <c r="F37" s="27" t="s">
        <v>1</v>
      </c>
      <c r="G37" s="30">
        <v>126</v>
      </c>
      <c r="H37" s="30">
        <v>66</v>
      </c>
      <c r="I37" s="27">
        <f t="shared" si="0"/>
        <v>60</v>
      </c>
      <c r="J37" s="28">
        <f t="shared" si="1"/>
        <v>0.52380952380952384</v>
      </c>
      <c r="K37" s="116"/>
      <c r="L37" s="117"/>
    </row>
    <row r="38" spans="1:47" s="3" customFormat="1" x14ac:dyDescent="0.3">
      <c r="A38" s="99"/>
      <c r="B38" s="94"/>
      <c r="C38" s="86" t="s">
        <v>24</v>
      </c>
      <c r="D38" s="87" t="s">
        <v>22</v>
      </c>
      <c r="E38" s="85">
        <f t="shared" ref="E38" si="29">(SUM(H38:H39))/SUM(G38:G39)</f>
        <v>0.58895705521472397</v>
      </c>
      <c r="F38" s="3" t="s">
        <v>19</v>
      </c>
      <c r="G38" s="10">
        <v>133</v>
      </c>
      <c r="H38" s="10">
        <v>93</v>
      </c>
      <c r="I38" s="3">
        <f t="shared" si="0"/>
        <v>40</v>
      </c>
      <c r="J38" s="4">
        <f t="shared" si="1"/>
        <v>0.6992481203007519</v>
      </c>
      <c r="K38" s="112">
        <f t="shared" ref="K38" si="30">J38-J39</f>
        <v>0.18629475242510418</v>
      </c>
      <c r="L38" s="113">
        <v>8.84339572904E-4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</row>
    <row r="39" spans="1:47" s="3" customFormat="1" x14ac:dyDescent="0.3">
      <c r="A39" s="99"/>
      <c r="B39" s="94"/>
      <c r="C39" s="87"/>
      <c r="D39" s="87"/>
      <c r="E39" s="82"/>
      <c r="F39" s="3" t="s">
        <v>1</v>
      </c>
      <c r="G39" s="10">
        <v>193</v>
      </c>
      <c r="H39" s="10">
        <v>99</v>
      </c>
      <c r="I39" s="3">
        <f t="shared" si="0"/>
        <v>94</v>
      </c>
      <c r="J39" s="4">
        <f t="shared" si="1"/>
        <v>0.51295336787564771</v>
      </c>
      <c r="K39" s="112"/>
      <c r="L39" s="113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x14ac:dyDescent="0.3">
      <c r="A40" s="99"/>
      <c r="B40" s="94"/>
      <c r="C40" s="87"/>
      <c r="D40" s="101" t="s">
        <v>21</v>
      </c>
      <c r="E40" s="80">
        <f t="shared" ref="E40" si="31">(SUM(H40:H41))/SUM(G40:G41)</f>
        <v>0.6640625</v>
      </c>
      <c r="F40" s="1" t="s">
        <v>19</v>
      </c>
      <c r="G40" s="15">
        <v>54</v>
      </c>
      <c r="H40" s="15">
        <v>42</v>
      </c>
      <c r="I40" s="1">
        <f t="shared" si="0"/>
        <v>12</v>
      </c>
      <c r="J40" s="2">
        <f t="shared" si="1"/>
        <v>0.77777777777777779</v>
      </c>
      <c r="K40" s="106">
        <f t="shared" ref="K40" si="32">J40-J41</f>
        <v>0.19669669669669676</v>
      </c>
      <c r="L40" s="108">
        <v>2.35436352582E-2</v>
      </c>
    </row>
    <row r="41" spans="1:47" x14ac:dyDescent="0.3">
      <c r="A41" s="99"/>
      <c r="B41" s="94"/>
      <c r="C41" s="87"/>
      <c r="D41" s="102"/>
      <c r="E41" s="82"/>
      <c r="F41" s="3" t="s">
        <v>1</v>
      </c>
      <c r="G41" s="10">
        <v>74</v>
      </c>
      <c r="H41" s="10">
        <v>43</v>
      </c>
      <c r="I41" s="3">
        <f t="shared" si="0"/>
        <v>31</v>
      </c>
      <c r="J41" s="4">
        <f t="shared" si="1"/>
        <v>0.58108108108108103</v>
      </c>
      <c r="K41" s="107"/>
      <c r="L41" s="109"/>
    </row>
    <row r="42" spans="1:47" ht="15" customHeight="1" x14ac:dyDescent="0.3">
      <c r="A42" s="99"/>
      <c r="B42" s="94"/>
      <c r="C42" s="87"/>
      <c r="D42" s="110" t="s">
        <v>23</v>
      </c>
      <c r="E42" s="80">
        <f t="shared" ref="E42" si="33">(SUM(H42:H43))/SUM(G42:G43)</f>
        <v>0.54040404040404044</v>
      </c>
      <c r="F42" s="1" t="s">
        <v>19</v>
      </c>
      <c r="G42" s="1">
        <v>79</v>
      </c>
      <c r="H42" s="1">
        <v>51</v>
      </c>
      <c r="I42" s="1">
        <f t="shared" si="0"/>
        <v>28</v>
      </c>
      <c r="J42" s="2">
        <f t="shared" si="1"/>
        <v>0.64556962025316456</v>
      </c>
      <c r="K42" s="106">
        <f t="shared" ref="K42" si="34">J42-J43</f>
        <v>0.17498138495904692</v>
      </c>
      <c r="L42" s="108">
        <v>1.9730101408800001E-2</v>
      </c>
    </row>
    <row r="43" spans="1:47" x14ac:dyDescent="0.3">
      <c r="A43" s="99"/>
      <c r="B43" s="94"/>
      <c r="C43" s="87"/>
      <c r="D43" s="111"/>
      <c r="E43" s="82"/>
      <c r="F43" s="5" t="s">
        <v>1</v>
      </c>
      <c r="G43" s="5">
        <v>119</v>
      </c>
      <c r="H43" s="5">
        <v>56</v>
      </c>
      <c r="I43" s="5">
        <f t="shared" si="0"/>
        <v>63</v>
      </c>
      <c r="J43" s="6">
        <f t="shared" si="1"/>
        <v>0.47058823529411764</v>
      </c>
      <c r="K43" s="107"/>
      <c r="L43" s="109"/>
    </row>
    <row r="44" spans="1:47" x14ac:dyDescent="0.3">
      <c r="A44" s="99"/>
      <c r="B44" s="94"/>
      <c r="C44" s="87"/>
      <c r="D44" s="114" t="s">
        <v>15</v>
      </c>
      <c r="E44" s="80">
        <f t="shared" ref="E44" si="35">(SUM(H44:H45))/SUM(G44:G45)</f>
        <v>0.5</v>
      </c>
      <c r="F44" s="3" t="s">
        <v>19</v>
      </c>
      <c r="G44" s="10">
        <v>0</v>
      </c>
      <c r="H44" s="10"/>
      <c r="I44" s="3"/>
      <c r="J44" s="4"/>
      <c r="K44" s="112" t="s">
        <v>18</v>
      </c>
      <c r="L44" s="113"/>
    </row>
    <row r="45" spans="1:47" x14ac:dyDescent="0.3">
      <c r="A45" s="99"/>
      <c r="B45" s="94"/>
      <c r="C45" s="87"/>
      <c r="D45" s="104"/>
      <c r="E45" s="82"/>
      <c r="F45" s="5" t="s">
        <v>1</v>
      </c>
      <c r="G45" s="14">
        <v>2</v>
      </c>
      <c r="H45" s="14">
        <v>1</v>
      </c>
      <c r="I45" s="5">
        <f t="shared" ref="I45:I73" si="36">G45-H45</f>
        <v>1</v>
      </c>
      <c r="J45" s="6">
        <f t="shared" ref="J45:J55" si="37">H45/G45</f>
        <v>0.5</v>
      </c>
      <c r="K45" s="107"/>
      <c r="L45" s="109"/>
    </row>
    <row r="46" spans="1:47" x14ac:dyDescent="0.3">
      <c r="A46" s="99"/>
      <c r="B46" s="94"/>
      <c r="C46" s="87"/>
      <c r="D46" s="103" t="s">
        <v>8</v>
      </c>
      <c r="E46" s="80">
        <f t="shared" ref="E46" si="38">(SUM(H46:H47))/SUM(G46:G47)</f>
        <v>0.3888888888888889</v>
      </c>
      <c r="F46" s="1" t="s">
        <v>19</v>
      </c>
      <c r="G46" s="15">
        <v>25</v>
      </c>
      <c r="H46" s="15">
        <v>11</v>
      </c>
      <c r="I46" s="1">
        <f t="shared" si="36"/>
        <v>14</v>
      </c>
      <c r="J46" s="2">
        <f t="shared" si="37"/>
        <v>0.44</v>
      </c>
      <c r="K46" s="106">
        <f t="shared" ref="K46" si="39">J46-J47</f>
        <v>9.5172413793103428E-2</v>
      </c>
      <c r="L46" s="108">
        <v>0.57890662879999999</v>
      </c>
    </row>
    <row r="47" spans="1:47" x14ac:dyDescent="0.3">
      <c r="A47" s="99"/>
      <c r="B47" s="94"/>
      <c r="C47" s="87"/>
      <c r="D47" s="104"/>
      <c r="E47" s="82"/>
      <c r="F47" s="5" t="s">
        <v>1</v>
      </c>
      <c r="G47" s="14">
        <v>29</v>
      </c>
      <c r="H47" s="14">
        <v>10</v>
      </c>
      <c r="I47" s="5">
        <f t="shared" si="36"/>
        <v>19</v>
      </c>
      <c r="J47" s="20">
        <f t="shared" si="37"/>
        <v>0.34482758620689657</v>
      </c>
      <c r="K47" s="107"/>
      <c r="L47" s="109"/>
    </row>
    <row r="48" spans="1:47" x14ac:dyDescent="0.3">
      <c r="A48" s="99"/>
      <c r="B48" s="94"/>
      <c r="C48" s="87"/>
      <c r="D48" s="103" t="s">
        <v>16</v>
      </c>
      <c r="E48" s="80">
        <f t="shared" ref="E48" si="40">(SUM(H48:H49))/SUM(G48:G49)</f>
        <v>0.59859154929577463</v>
      </c>
      <c r="F48" s="1" t="s">
        <v>19</v>
      </c>
      <c r="G48" s="15">
        <v>54</v>
      </c>
      <c r="H48" s="15">
        <v>40</v>
      </c>
      <c r="I48" s="1">
        <f t="shared" si="36"/>
        <v>14</v>
      </c>
      <c r="J48" s="2">
        <f t="shared" si="37"/>
        <v>0.7407407407407407</v>
      </c>
      <c r="K48" s="106">
        <f t="shared" ref="K48" si="41">J48-J49</f>
        <v>0.22937710437710435</v>
      </c>
      <c r="L48" s="108">
        <v>8.1890557918900004E-3</v>
      </c>
    </row>
    <row r="49" spans="1:12" ht="15" thickBot="1" x14ac:dyDescent="0.35">
      <c r="A49" s="100"/>
      <c r="B49" s="95"/>
      <c r="C49" s="98"/>
      <c r="D49" s="105"/>
      <c r="E49" s="84"/>
      <c r="F49" s="17" t="s">
        <v>1</v>
      </c>
      <c r="G49" s="18">
        <v>88</v>
      </c>
      <c r="H49" s="18">
        <v>45</v>
      </c>
      <c r="I49" s="17">
        <f t="shared" si="36"/>
        <v>43</v>
      </c>
      <c r="J49" s="19">
        <f t="shared" si="37"/>
        <v>0.51136363636363635</v>
      </c>
      <c r="K49" s="120"/>
      <c r="L49" s="119"/>
    </row>
    <row r="50" spans="1:12" x14ac:dyDescent="0.3">
      <c r="A50" s="96" t="s">
        <v>13</v>
      </c>
      <c r="B50" s="91" t="s">
        <v>17</v>
      </c>
      <c r="C50" s="88" t="s">
        <v>0</v>
      </c>
      <c r="D50" s="87" t="s">
        <v>22</v>
      </c>
      <c r="E50" s="83">
        <f t="shared" ref="E50" si="42">(SUM(H50:H51))/SUM(G50:G51)</f>
        <v>0.6071428571428571</v>
      </c>
      <c r="F50" s="3" t="s">
        <v>19</v>
      </c>
      <c r="G50" s="3">
        <v>49</v>
      </c>
      <c r="H50" s="3">
        <v>26</v>
      </c>
      <c r="I50" s="3">
        <f t="shared" si="36"/>
        <v>23</v>
      </c>
      <c r="J50" s="4">
        <f t="shared" si="37"/>
        <v>0.53061224489795922</v>
      </c>
      <c r="K50" s="112">
        <f t="shared" ref="K50" si="43">J50-J51</f>
        <v>-0.11773940345368916</v>
      </c>
      <c r="L50" s="113">
        <v>0.20551321553499999</v>
      </c>
    </row>
    <row r="51" spans="1:12" x14ac:dyDescent="0.3">
      <c r="A51" s="97"/>
      <c r="B51" s="92"/>
      <c r="C51" s="89"/>
      <c r="D51" s="87"/>
      <c r="E51" s="82"/>
      <c r="F51" s="3" t="s">
        <v>1</v>
      </c>
      <c r="G51" s="3">
        <v>91</v>
      </c>
      <c r="H51" s="3">
        <v>59</v>
      </c>
      <c r="I51" s="3">
        <f t="shared" si="36"/>
        <v>32</v>
      </c>
      <c r="J51" s="4">
        <f t="shared" si="37"/>
        <v>0.64835164835164838</v>
      </c>
      <c r="K51" s="112"/>
      <c r="L51" s="113"/>
    </row>
    <row r="52" spans="1:12" x14ac:dyDescent="0.3">
      <c r="A52" s="97"/>
      <c r="B52" s="92"/>
      <c r="C52" s="89"/>
      <c r="D52" s="101" t="s">
        <v>21</v>
      </c>
      <c r="E52" s="80">
        <f t="shared" ref="E52" si="44">(SUM(H52:H53))/SUM(G52:G53)</f>
        <v>0.6271186440677966</v>
      </c>
      <c r="F52" s="1" t="s">
        <v>19</v>
      </c>
      <c r="G52" s="1">
        <v>17</v>
      </c>
      <c r="H52" s="1">
        <v>10</v>
      </c>
      <c r="I52" s="1">
        <f t="shared" si="36"/>
        <v>7</v>
      </c>
      <c r="J52" s="2">
        <f t="shared" si="37"/>
        <v>0.58823529411764708</v>
      </c>
      <c r="K52" s="106">
        <f t="shared" ref="K52" si="45">J52-J53</f>
        <v>-5.4621848739495826E-2</v>
      </c>
      <c r="L52" s="108">
        <v>0.77012075505499999</v>
      </c>
    </row>
    <row r="53" spans="1:12" x14ac:dyDescent="0.3">
      <c r="A53" s="97"/>
      <c r="B53" s="92"/>
      <c r="C53" s="89"/>
      <c r="D53" s="102"/>
      <c r="E53" s="82"/>
      <c r="F53" s="5" t="s">
        <v>1</v>
      </c>
      <c r="G53" s="5">
        <v>42</v>
      </c>
      <c r="H53" s="5">
        <v>27</v>
      </c>
      <c r="I53" s="5">
        <f t="shared" si="36"/>
        <v>15</v>
      </c>
      <c r="J53" s="6">
        <f t="shared" si="37"/>
        <v>0.6428571428571429</v>
      </c>
      <c r="K53" s="107"/>
      <c r="L53" s="109"/>
    </row>
    <row r="54" spans="1:12" ht="15" customHeight="1" x14ac:dyDescent="0.3">
      <c r="A54" s="97"/>
      <c r="B54" s="92"/>
      <c r="C54" s="89"/>
      <c r="D54" s="110" t="s">
        <v>23</v>
      </c>
      <c r="E54" s="80">
        <f t="shared" ref="E54" si="46">(SUM(H54:H55))/SUM(G54:G55)</f>
        <v>0.59259259259259256</v>
      </c>
      <c r="F54" s="1" t="s">
        <v>19</v>
      </c>
      <c r="G54" s="1">
        <v>32</v>
      </c>
      <c r="H54" s="1">
        <v>16</v>
      </c>
      <c r="I54" s="1">
        <f t="shared" si="36"/>
        <v>16</v>
      </c>
      <c r="J54" s="2">
        <f t="shared" si="37"/>
        <v>0.5</v>
      </c>
      <c r="K54" s="106">
        <f>J54-J55</f>
        <v>-0.15306122448979587</v>
      </c>
      <c r="L54" s="108">
        <v>0.24736594099000001</v>
      </c>
    </row>
    <row r="55" spans="1:12" x14ac:dyDescent="0.3">
      <c r="A55" s="97"/>
      <c r="B55" s="92"/>
      <c r="C55" s="89"/>
      <c r="D55" s="111"/>
      <c r="E55" s="82"/>
      <c r="F55" s="5" t="s">
        <v>1</v>
      </c>
      <c r="G55" s="5">
        <v>49</v>
      </c>
      <c r="H55" s="5">
        <v>32</v>
      </c>
      <c r="I55" s="5">
        <f t="shared" si="36"/>
        <v>17</v>
      </c>
      <c r="J55" s="6">
        <f t="shared" si="37"/>
        <v>0.65306122448979587</v>
      </c>
      <c r="K55" s="107"/>
      <c r="L55" s="109"/>
    </row>
    <row r="56" spans="1:12" x14ac:dyDescent="0.3">
      <c r="A56" s="97"/>
      <c r="B56" s="92"/>
      <c r="C56" s="89"/>
      <c r="D56" s="114" t="s">
        <v>15</v>
      </c>
      <c r="E56" s="80"/>
      <c r="F56" s="3" t="s">
        <v>19</v>
      </c>
      <c r="G56" s="10">
        <v>0</v>
      </c>
      <c r="H56" s="10"/>
      <c r="I56" s="3">
        <f t="shared" si="36"/>
        <v>0</v>
      </c>
      <c r="J56" s="4"/>
      <c r="K56" s="112" t="s">
        <v>18</v>
      </c>
      <c r="L56" s="113"/>
    </row>
    <row r="57" spans="1:12" x14ac:dyDescent="0.3">
      <c r="A57" s="97"/>
      <c r="B57" s="92"/>
      <c r="C57" s="89"/>
      <c r="D57" s="104"/>
      <c r="E57" s="82"/>
      <c r="F57" s="5" t="s">
        <v>1</v>
      </c>
      <c r="G57" s="5">
        <v>0</v>
      </c>
      <c r="H57" s="5"/>
      <c r="I57" s="5">
        <f t="shared" si="36"/>
        <v>0</v>
      </c>
      <c r="J57" s="6"/>
      <c r="K57" s="107"/>
      <c r="L57" s="109"/>
    </row>
    <row r="58" spans="1:12" x14ac:dyDescent="0.3">
      <c r="A58" s="97"/>
      <c r="B58" s="92"/>
      <c r="C58" s="89"/>
      <c r="D58" s="103" t="s">
        <v>8</v>
      </c>
      <c r="E58" s="80">
        <f t="shared" ref="E58" si="47">(SUM(H58:H59))/SUM(G58:G59)</f>
        <v>0.45</v>
      </c>
      <c r="F58" s="1" t="s">
        <v>19</v>
      </c>
      <c r="G58" s="1">
        <v>8</v>
      </c>
      <c r="H58" s="1">
        <v>4</v>
      </c>
      <c r="I58" s="1">
        <f t="shared" si="36"/>
        <v>4</v>
      </c>
      <c r="J58" s="2">
        <f t="shared" ref="J58:J67" si="48">H58/G58</f>
        <v>0.5</v>
      </c>
      <c r="K58" s="106">
        <f>J58-J59</f>
        <v>8.3333333333333315E-2</v>
      </c>
      <c r="L58" s="108">
        <v>1</v>
      </c>
    </row>
    <row r="59" spans="1:12" x14ac:dyDescent="0.3">
      <c r="A59" s="97"/>
      <c r="B59" s="92"/>
      <c r="C59" s="89"/>
      <c r="D59" s="104"/>
      <c r="E59" s="82"/>
      <c r="F59" s="5" t="s">
        <v>1</v>
      </c>
      <c r="G59" s="5">
        <v>12</v>
      </c>
      <c r="H59" s="5">
        <v>5</v>
      </c>
      <c r="I59" s="5">
        <f t="shared" si="36"/>
        <v>7</v>
      </c>
      <c r="J59" s="6">
        <f t="shared" si="48"/>
        <v>0.41666666666666669</v>
      </c>
      <c r="K59" s="107"/>
      <c r="L59" s="109"/>
    </row>
    <row r="60" spans="1:12" x14ac:dyDescent="0.3">
      <c r="A60" s="97"/>
      <c r="B60" s="92"/>
      <c r="C60" s="89"/>
      <c r="D60" s="103" t="s">
        <v>16</v>
      </c>
      <c r="E60" s="80">
        <f t="shared" ref="E60" si="49">(SUM(H60:H61))/SUM(G60:G61)</f>
        <v>0.63934426229508201</v>
      </c>
      <c r="F60" s="1" t="s">
        <v>19</v>
      </c>
      <c r="G60" s="1">
        <v>24</v>
      </c>
      <c r="H60" s="1">
        <v>12</v>
      </c>
      <c r="I60" s="1">
        <f t="shared" si="36"/>
        <v>12</v>
      </c>
      <c r="J60" s="2">
        <f t="shared" si="48"/>
        <v>0.5</v>
      </c>
      <c r="K60" s="106">
        <f>J60-J61</f>
        <v>-0.22972972972972971</v>
      </c>
      <c r="L60" s="108">
        <v>0.101533696838</v>
      </c>
    </row>
    <row r="61" spans="1:12" x14ac:dyDescent="0.3">
      <c r="A61" s="97"/>
      <c r="B61" s="92"/>
      <c r="C61" s="90"/>
      <c r="D61" s="115"/>
      <c r="E61" s="81"/>
      <c r="F61" s="27" t="s">
        <v>1</v>
      </c>
      <c r="G61" s="27">
        <v>37</v>
      </c>
      <c r="H61" s="27">
        <v>27</v>
      </c>
      <c r="I61" s="27">
        <f t="shared" si="36"/>
        <v>10</v>
      </c>
      <c r="J61" s="28">
        <f t="shared" si="48"/>
        <v>0.72972972972972971</v>
      </c>
      <c r="K61" s="116"/>
      <c r="L61" s="117"/>
    </row>
    <row r="62" spans="1:12" s="22" customFormat="1" x14ac:dyDescent="0.3">
      <c r="A62" s="97"/>
      <c r="B62" s="92"/>
      <c r="C62" s="86" t="s">
        <v>24</v>
      </c>
      <c r="D62" s="87" t="s">
        <v>22</v>
      </c>
      <c r="E62" s="85">
        <f t="shared" ref="E62" si="50">(SUM(H62:H63))/SUM(G62:G63)</f>
        <v>0.58024691358024694</v>
      </c>
      <c r="F62" s="3" t="s">
        <v>19</v>
      </c>
      <c r="G62" s="3">
        <v>28</v>
      </c>
      <c r="H62" s="3">
        <v>15</v>
      </c>
      <c r="I62" s="3">
        <f t="shared" si="36"/>
        <v>13</v>
      </c>
      <c r="J62" s="4">
        <f t="shared" si="48"/>
        <v>0.5357142857142857</v>
      </c>
      <c r="K62" s="112">
        <f t="shared" ref="K62" si="51">J62-J63</f>
        <v>-6.8059299191374656E-2</v>
      </c>
      <c r="L62" s="113">
        <v>0.63835092471499999</v>
      </c>
    </row>
    <row r="63" spans="1:12" s="22" customFormat="1" x14ac:dyDescent="0.3">
      <c r="A63" s="97"/>
      <c r="B63" s="92"/>
      <c r="C63" s="87"/>
      <c r="D63" s="87"/>
      <c r="E63" s="82"/>
      <c r="F63" s="3" t="s">
        <v>1</v>
      </c>
      <c r="G63" s="10">
        <v>53</v>
      </c>
      <c r="H63" s="10">
        <v>32</v>
      </c>
      <c r="I63" s="3">
        <f t="shared" si="36"/>
        <v>21</v>
      </c>
      <c r="J63" s="4">
        <f t="shared" si="48"/>
        <v>0.60377358490566035</v>
      </c>
      <c r="K63" s="112"/>
      <c r="L63" s="113"/>
    </row>
    <row r="64" spans="1:12" x14ac:dyDescent="0.3">
      <c r="A64" s="97"/>
      <c r="B64" s="92"/>
      <c r="C64" s="87"/>
      <c r="D64" s="101" t="s">
        <v>21</v>
      </c>
      <c r="E64" s="80">
        <f t="shared" ref="E64" si="52">(SUM(H64:H65))/SUM(G64:G65)</f>
        <v>0.54285714285714282</v>
      </c>
      <c r="F64" s="1" t="s">
        <v>19</v>
      </c>
      <c r="G64" s="1">
        <v>10</v>
      </c>
      <c r="H64" s="1">
        <v>5</v>
      </c>
      <c r="I64" s="1">
        <f t="shared" si="36"/>
        <v>5</v>
      </c>
      <c r="J64" s="2">
        <f t="shared" si="48"/>
        <v>0.5</v>
      </c>
      <c r="K64" s="106">
        <f t="shared" ref="K64" si="53">J64-J65</f>
        <v>-6.0000000000000053E-2</v>
      </c>
      <c r="L64" s="108">
        <v>1</v>
      </c>
    </row>
    <row r="65" spans="1:12" x14ac:dyDescent="0.3">
      <c r="A65" s="97"/>
      <c r="B65" s="92"/>
      <c r="C65" s="87"/>
      <c r="D65" s="102"/>
      <c r="E65" s="82"/>
      <c r="F65" s="5" t="s">
        <v>1</v>
      </c>
      <c r="G65" s="5">
        <v>25</v>
      </c>
      <c r="H65" s="5">
        <v>14</v>
      </c>
      <c r="I65" s="5">
        <f t="shared" si="36"/>
        <v>11</v>
      </c>
      <c r="J65" s="6">
        <f t="shared" si="48"/>
        <v>0.56000000000000005</v>
      </c>
      <c r="K65" s="107"/>
      <c r="L65" s="109"/>
    </row>
    <row r="66" spans="1:12" ht="15" customHeight="1" x14ac:dyDescent="0.3">
      <c r="A66" s="97"/>
      <c r="B66" s="92"/>
      <c r="C66" s="87"/>
      <c r="D66" s="110" t="s">
        <v>23</v>
      </c>
      <c r="E66" s="80">
        <f t="shared" ref="E66" si="54">(SUM(H66:H67))/SUM(G66:G67)</f>
        <v>0.60869565217391308</v>
      </c>
      <c r="F66" s="1" t="s">
        <v>19</v>
      </c>
      <c r="G66" s="1">
        <v>18</v>
      </c>
      <c r="H66" s="1">
        <v>10</v>
      </c>
      <c r="I66" s="1">
        <f t="shared" si="36"/>
        <v>8</v>
      </c>
      <c r="J66" s="2">
        <f t="shared" si="48"/>
        <v>0.55555555555555558</v>
      </c>
      <c r="K66" s="106">
        <f>J66-J67</f>
        <v>-8.7301587301587324E-2</v>
      </c>
      <c r="L66" s="108">
        <v>0.757571594716</v>
      </c>
    </row>
    <row r="67" spans="1:12" x14ac:dyDescent="0.3">
      <c r="A67" s="97"/>
      <c r="B67" s="92"/>
      <c r="C67" s="87"/>
      <c r="D67" s="111"/>
      <c r="E67" s="82"/>
      <c r="F67" s="5" t="s">
        <v>1</v>
      </c>
      <c r="G67" s="5">
        <v>28</v>
      </c>
      <c r="H67" s="5">
        <v>18</v>
      </c>
      <c r="I67" s="5">
        <f t="shared" si="36"/>
        <v>10</v>
      </c>
      <c r="J67" s="6">
        <f t="shared" si="48"/>
        <v>0.6428571428571429</v>
      </c>
      <c r="K67" s="107"/>
      <c r="L67" s="109"/>
    </row>
    <row r="68" spans="1:12" x14ac:dyDescent="0.3">
      <c r="A68" s="97"/>
      <c r="B68" s="92"/>
      <c r="C68" s="87"/>
      <c r="D68" s="114" t="s">
        <v>15</v>
      </c>
      <c r="E68" s="80"/>
      <c r="F68" s="3" t="s">
        <v>19</v>
      </c>
      <c r="G68" s="3">
        <v>0</v>
      </c>
      <c r="H68" s="3"/>
      <c r="I68" s="3">
        <f t="shared" si="36"/>
        <v>0</v>
      </c>
      <c r="J68" s="4"/>
      <c r="K68" s="112" t="s">
        <v>18</v>
      </c>
      <c r="L68" s="113"/>
    </row>
    <row r="69" spans="1:12" x14ac:dyDescent="0.3">
      <c r="A69" s="97"/>
      <c r="B69" s="92"/>
      <c r="C69" s="87"/>
      <c r="D69" s="104"/>
      <c r="E69" s="82"/>
      <c r="F69" s="5" t="s">
        <v>1</v>
      </c>
      <c r="G69" s="5">
        <v>0</v>
      </c>
      <c r="H69" s="5"/>
      <c r="I69" s="5">
        <f t="shared" si="36"/>
        <v>0</v>
      </c>
      <c r="J69" s="6"/>
      <c r="K69" s="107"/>
      <c r="L69" s="109"/>
    </row>
    <row r="70" spans="1:12" x14ac:dyDescent="0.3">
      <c r="A70" s="97"/>
      <c r="B70" s="92"/>
      <c r="C70" s="87"/>
      <c r="D70" s="103" t="s">
        <v>8</v>
      </c>
      <c r="E70" s="80">
        <f t="shared" ref="E70" si="55">(SUM(H70:H71))/SUM(G70:G71)</f>
        <v>0.45454545454545453</v>
      </c>
      <c r="F70" s="1" t="s">
        <v>19</v>
      </c>
      <c r="G70" s="1">
        <v>5</v>
      </c>
      <c r="H70" s="1">
        <v>3</v>
      </c>
      <c r="I70" s="1">
        <f t="shared" si="36"/>
        <v>2</v>
      </c>
      <c r="J70" s="2">
        <f>H70/G70</f>
        <v>0.6</v>
      </c>
      <c r="K70" s="106">
        <f t="shared" ref="K70" si="56">J70-J71</f>
        <v>0.26666666666666666</v>
      </c>
      <c r="L70" s="108">
        <v>0.56709956709999998</v>
      </c>
    </row>
    <row r="71" spans="1:12" x14ac:dyDescent="0.3">
      <c r="A71" s="97"/>
      <c r="B71" s="92"/>
      <c r="C71" s="87"/>
      <c r="D71" s="104"/>
      <c r="E71" s="82"/>
      <c r="F71" s="5" t="s">
        <v>1</v>
      </c>
      <c r="G71" s="5">
        <v>6</v>
      </c>
      <c r="H71" s="5">
        <v>2</v>
      </c>
      <c r="I71" s="5">
        <f t="shared" si="36"/>
        <v>4</v>
      </c>
      <c r="J71" s="6">
        <f>H71/G71</f>
        <v>0.33333333333333331</v>
      </c>
      <c r="K71" s="107"/>
      <c r="L71" s="109"/>
    </row>
    <row r="72" spans="1:12" x14ac:dyDescent="0.3">
      <c r="A72" s="97"/>
      <c r="B72" s="92"/>
      <c r="C72" s="87"/>
      <c r="D72" s="103" t="s">
        <v>16</v>
      </c>
      <c r="E72" s="80">
        <f t="shared" ref="E72" si="57">(SUM(H72:H73))/SUM(G72:G73)</f>
        <v>0.65714285714285714</v>
      </c>
      <c r="F72" s="1" t="s">
        <v>19</v>
      </c>
      <c r="G72" s="1">
        <v>13</v>
      </c>
      <c r="H72" s="1">
        <v>7</v>
      </c>
      <c r="I72" s="1">
        <f t="shared" si="36"/>
        <v>6</v>
      </c>
      <c r="J72" s="2">
        <f>H72/G72</f>
        <v>0.53846153846153844</v>
      </c>
      <c r="K72" s="106">
        <f t="shared" ref="K72" si="58">J72-J73</f>
        <v>-0.18881118881118886</v>
      </c>
      <c r="L72" s="108">
        <v>0.29248424174999998</v>
      </c>
    </row>
    <row r="73" spans="1:12" x14ac:dyDescent="0.3">
      <c r="A73" s="97"/>
      <c r="B73" s="92"/>
      <c r="C73" s="87"/>
      <c r="D73" s="104"/>
      <c r="E73" s="82"/>
      <c r="F73" s="5" t="s">
        <v>1</v>
      </c>
      <c r="G73" s="5">
        <v>22</v>
      </c>
      <c r="H73" s="5">
        <v>16</v>
      </c>
      <c r="I73" s="5">
        <f t="shared" si="36"/>
        <v>6</v>
      </c>
      <c r="J73" s="6">
        <f>H73/G73</f>
        <v>0.72727272727272729</v>
      </c>
      <c r="K73" s="107"/>
      <c r="L73" s="109"/>
    </row>
    <row r="74" spans="1:12" s="22" customFormat="1" x14ac:dyDescent="0.3">
      <c r="C74" s="25"/>
      <c r="D74" s="25"/>
      <c r="E74" s="31"/>
      <c r="K74" s="23"/>
      <c r="L74" s="24"/>
    </row>
    <row r="75" spans="1:12" s="22" customFormat="1" x14ac:dyDescent="0.3">
      <c r="C75" s="25"/>
      <c r="D75" s="25"/>
      <c r="E75" s="31"/>
      <c r="K75" s="23"/>
      <c r="L75" s="24"/>
    </row>
    <row r="76" spans="1:12" s="22" customFormat="1" x14ac:dyDescent="0.3">
      <c r="C76" s="25"/>
      <c r="D76" s="25"/>
      <c r="E76" s="31"/>
      <c r="K76" s="23"/>
      <c r="L76" s="24"/>
    </row>
    <row r="77" spans="1:12" s="22" customFormat="1" x14ac:dyDescent="0.3">
      <c r="C77" s="25"/>
      <c r="D77" s="25"/>
      <c r="E77" s="31"/>
      <c r="K77" s="23"/>
      <c r="L77" s="24"/>
    </row>
    <row r="78" spans="1:12" s="22" customFormat="1" x14ac:dyDescent="0.3">
      <c r="C78" s="25"/>
      <c r="D78" s="25"/>
      <c r="E78" s="31"/>
      <c r="K78" s="23"/>
      <c r="L78" s="24"/>
    </row>
    <row r="79" spans="1:12" s="22" customFormat="1" x14ac:dyDescent="0.3">
      <c r="C79" s="25"/>
      <c r="D79" s="25"/>
      <c r="E79" s="31"/>
      <c r="K79" s="23"/>
      <c r="L79" s="24"/>
    </row>
    <row r="80" spans="1:12" s="22" customFormat="1" x14ac:dyDescent="0.3">
      <c r="C80" s="25"/>
      <c r="D80" s="25"/>
      <c r="E80" s="31"/>
      <c r="K80" s="23"/>
      <c r="L80" s="24"/>
    </row>
    <row r="81" spans="3:12" s="22" customFormat="1" x14ac:dyDescent="0.3">
      <c r="C81" s="25"/>
      <c r="D81" s="25"/>
      <c r="E81" s="31"/>
      <c r="K81" s="23"/>
      <c r="L81" s="24"/>
    </row>
    <row r="82" spans="3:12" s="22" customFormat="1" x14ac:dyDescent="0.3">
      <c r="C82" s="25"/>
      <c r="D82" s="25"/>
      <c r="E82" s="31"/>
      <c r="K82" s="23"/>
      <c r="L82" s="24"/>
    </row>
    <row r="83" spans="3:12" s="22" customFormat="1" x14ac:dyDescent="0.3">
      <c r="C83" s="25"/>
      <c r="D83" s="25"/>
      <c r="E83" s="31"/>
      <c r="K83" s="23"/>
      <c r="L83" s="24"/>
    </row>
    <row r="84" spans="3:12" s="22" customFormat="1" x14ac:dyDescent="0.3">
      <c r="C84" s="25"/>
      <c r="D84" s="25"/>
      <c r="E84" s="31"/>
      <c r="K84" s="23"/>
      <c r="L84" s="24"/>
    </row>
    <row r="85" spans="3:12" s="22" customFormat="1" x14ac:dyDescent="0.3">
      <c r="C85" s="25"/>
      <c r="D85" s="25"/>
      <c r="E85" s="31"/>
      <c r="K85" s="23"/>
      <c r="L85" s="24"/>
    </row>
    <row r="86" spans="3:12" s="22" customFormat="1" x14ac:dyDescent="0.3">
      <c r="C86" s="25"/>
      <c r="D86" s="25"/>
      <c r="E86" s="31"/>
      <c r="K86" s="23"/>
      <c r="L86" s="24"/>
    </row>
    <row r="87" spans="3:12" s="22" customFormat="1" x14ac:dyDescent="0.3">
      <c r="C87" s="25"/>
      <c r="D87" s="25"/>
      <c r="E87" s="31"/>
      <c r="K87" s="23"/>
      <c r="L87" s="24"/>
    </row>
    <row r="88" spans="3:12" s="22" customFormat="1" x14ac:dyDescent="0.3">
      <c r="C88" s="25"/>
      <c r="D88" s="25"/>
      <c r="E88" s="31"/>
      <c r="K88" s="23"/>
      <c r="L88" s="24"/>
    </row>
    <row r="89" spans="3:12" s="22" customFormat="1" x14ac:dyDescent="0.3">
      <c r="C89" s="25"/>
      <c r="D89" s="25"/>
      <c r="E89" s="31"/>
      <c r="K89" s="23"/>
      <c r="L89" s="24"/>
    </row>
    <row r="90" spans="3:12" s="22" customFormat="1" x14ac:dyDescent="0.3">
      <c r="C90" s="25"/>
      <c r="D90" s="25"/>
      <c r="E90" s="31"/>
      <c r="K90" s="23"/>
      <c r="L90" s="24"/>
    </row>
    <row r="91" spans="3:12" s="22" customFormat="1" x14ac:dyDescent="0.3">
      <c r="C91" s="25"/>
      <c r="D91" s="25"/>
      <c r="E91" s="31"/>
      <c r="K91" s="23"/>
      <c r="L91" s="24"/>
    </row>
    <row r="92" spans="3:12" s="22" customFormat="1" x14ac:dyDescent="0.3">
      <c r="C92" s="25"/>
      <c r="D92" s="25"/>
      <c r="E92" s="31"/>
      <c r="K92" s="23"/>
      <c r="L92" s="24"/>
    </row>
    <row r="93" spans="3:12" s="22" customFormat="1" x14ac:dyDescent="0.3">
      <c r="C93" s="25"/>
      <c r="D93" s="25"/>
      <c r="E93" s="31"/>
      <c r="K93" s="23"/>
      <c r="L93" s="24"/>
    </row>
    <row r="94" spans="3:12" s="22" customFormat="1" x14ac:dyDescent="0.3">
      <c r="C94" s="25"/>
      <c r="D94" s="25"/>
      <c r="E94" s="31"/>
      <c r="K94" s="23"/>
      <c r="L94" s="24"/>
    </row>
    <row r="95" spans="3:12" s="22" customFormat="1" x14ac:dyDescent="0.3">
      <c r="C95" s="25"/>
      <c r="D95" s="25"/>
      <c r="E95" s="31"/>
      <c r="K95" s="23"/>
      <c r="L95" s="24"/>
    </row>
    <row r="96" spans="3:12" s="22" customFormat="1" x14ac:dyDescent="0.3">
      <c r="C96" s="25"/>
      <c r="D96" s="25"/>
      <c r="E96" s="31"/>
      <c r="K96" s="23"/>
      <c r="L96" s="24"/>
    </row>
    <row r="97" spans="3:12" s="22" customFormat="1" x14ac:dyDescent="0.3">
      <c r="C97" s="25"/>
      <c r="D97" s="25"/>
      <c r="E97" s="31"/>
      <c r="K97" s="23"/>
      <c r="L97" s="24"/>
    </row>
    <row r="98" spans="3:12" s="22" customFormat="1" x14ac:dyDescent="0.3">
      <c r="C98" s="25"/>
      <c r="D98" s="25"/>
      <c r="E98" s="31"/>
      <c r="K98" s="23"/>
      <c r="L98" s="24"/>
    </row>
    <row r="99" spans="3:12" s="22" customFormat="1" x14ac:dyDescent="0.3">
      <c r="C99" s="25"/>
      <c r="D99" s="25"/>
      <c r="E99" s="31"/>
      <c r="K99" s="23"/>
      <c r="L99" s="24"/>
    </row>
    <row r="100" spans="3:12" s="22" customFormat="1" x14ac:dyDescent="0.3">
      <c r="C100" s="25"/>
      <c r="D100" s="25"/>
      <c r="E100" s="31"/>
      <c r="K100" s="23"/>
      <c r="L100" s="24"/>
    </row>
    <row r="101" spans="3:12" s="22" customFormat="1" x14ac:dyDescent="0.3">
      <c r="C101" s="25"/>
      <c r="D101" s="25"/>
      <c r="E101" s="31"/>
      <c r="K101" s="23"/>
      <c r="L101" s="24"/>
    </row>
    <row r="102" spans="3:12" s="22" customFormat="1" x14ac:dyDescent="0.3">
      <c r="C102" s="25"/>
      <c r="D102" s="25"/>
      <c r="E102" s="31"/>
      <c r="K102" s="23"/>
      <c r="L102" s="24"/>
    </row>
    <row r="103" spans="3:12" s="22" customFormat="1" x14ac:dyDescent="0.3">
      <c r="C103" s="25"/>
      <c r="D103" s="25"/>
      <c r="E103" s="31"/>
      <c r="K103" s="23"/>
      <c r="L103" s="24"/>
    </row>
    <row r="104" spans="3:12" s="22" customFormat="1" x14ac:dyDescent="0.3">
      <c r="C104" s="25"/>
      <c r="D104" s="25"/>
      <c r="E104" s="31"/>
      <c r="K104" s="23"/>
      <c r="L104" s="24"/>
    </row>
    <row r="105" spans="3:12" s="22" customFormat="1" x14ac:dyDescent="0.3">
      <c r="C105" s="25"/>
      <c r="D105" s="25"/>
      <c r="E105" s="31"/>
      <c r="K105" s="23"/>
      <c r="L105" s="24"/>
    </row>
    <row r="106" spans="3:12" s="22" customFormat="1" x14ac:dyDescent="0.3">
      <c r="C106" s="25"/>
      <c r="D106" s="25"/>
      <c r="E106" s="31"/>
      <c r="K106" s="23"/>
      <c r="L106" s="24"/>
    </row>
    <row r="107" spans="3:12" s="22" customFormat="1" x14ac:dyDescent="0.3">
      <c r="C107" s="25"/>
      <c r="D107" s="25"/>
      <c r="E107" s="31"/>
      <c r="K107" s="23"/>
      <c r="L107" s="24"/>
    </row>
    <row r="108" spans="3:12" s="22" customFormat="1" x14ac:dyDescent="0.3">
      <c r="C108" s="25"/>
      <c r="D108" s="25"/>
      <c r="E108" s="31"/>
      <c r="K108" s="23"/>
      <c r="L108" s="24"/>
    </row>
    <row r="109" spans="3:12" s="22" customFormat="1" x14ac:dyDescent="0.3">
      <c r="C109" s="25"/>
      <c r="D109" s="25"/>
      <c r="E109" s="31"/>
      <c r="K109" s="23"/>
      <c r="L109" s="24"/>
    </row>
    <row r="110" spans="3:12" s="22" customFormat="1" x14ac:dyDescent="0.3">
      <c r="C110" s="25"/>
      <c r="D110" s="25"/>
      <c r="E110" s="31"/>
      <c r="K110" s="23"/>
      <c r="L110" s="24"/>
    </row>
    <row r="111" spans="3:12" s="22" customFormat="1" x14ac:dyDescent="0.3">
      <c r="C111" s="25"/>
      <c r="D111" s="25"/>
      <c r="E111" s="31"/>
      <c r="K111" s="23"/>
      <c r="L111" s="24"/>
    </row>
    <row r="112" spans="3:12" s="22" customFormat="1" x14ac:dyDescent="0.3">
      <c r="C112" s="25"/>
      <c r="D112" s="25"/>
      <c r="E112" s="31"/>
      <c r="K112" s="23"/>
      <c r="L112" s="24"/>
    </row>
    <row r="113" spans="3:12" s="22" customFormat="1" x14ac:dyDescent="0.3">
      <c r="C113" s="25"/>
      <c r="D113" s="25"/>
      <c r="E113" s="31"/>
      <c r="K113" s="23"/>
      <c r="L113" s="24"/>
    </row>
    <row r="114" spans="3:12" s="22" customFormat="1" x14ac:dyDescent="0.3">
      <c r="C114" s="25"/>
      <c r="D114" s="25"/>
      <c r="E114" s="31"/>
      <c r="K114" s="23"/>
      <c r="L114" s="24"/>
    </row>
    <row r="115" spans="3:12" s="22" customFormat="1" x14ac:dyDescent="0.3">
      <c r="C115" s="25"/>
      <c r="D115" s="25"/>
      <c r="E115" s="31"/>
      <c r="K115" s="23"/>
      <c r="L115" s="24"/>
    </row>
    <row r="116" spans="3:12" s="22" customFormat="1" x14ac:dyDescent="0.3">
      <c r="C116" s="25"/>
      <c r="D116" s="25"/>
      <c r="E116" s="31"/>
      <c r="K116" s="23"/>
      <c r="L116" s="24"/>
    </row>
    <row r="117" spans="3:12" s="22" customFormat="1" x14ac:dyDescent="0.3">
      <c r="C117" s="25"/>
      <c r="D117" s="25"/>
      <c r="E117" s="31"/>
      <c r="K117" s="23"/>
      <c r="L117" s="24"/>
    </row>
    <row r="118" spans="3:12" s="22" customFormat="1" x14ac:dyDescent="0.3">
      <c r="C118" s="25"/>
      <c r="D118" s="25"/>
      <c r="E118" s="31"/>
      <c r="K118" s="23"/>
      <c r="L118" s="24"/>
    </row>
    <row r="119" spans="3:12" s="22" customFormat="1" x14ac:dyDescent="0.3">
      <c r="C119" s="25"/>
      <c r="D119" s="25"/>
      <c r="E119" s="31"/>
      <c r="K119" s="23"/>
      <c r="L119" s="24"/>
    </row>
    <row r="120" spans="3:12" s="22" customFormat="1" x14ac:dyDescent="0.3">
      <c r="C120" s="25"/>
      <c r="D120" s="25"/>
      <c r="E120" s="31"/>
      <c r="K120" s="23"/>
      <c r="L120" s="24"/>
    </row>
    <row r="121" spans="3:12" s="22" customFormat="1" x14ac:dyDescent="0.3">
      <c r="C121" s="25"/>
      <c r="D121" s="25"/>
      <c r="E121" s="31"/>
      <c r="K121" s="23"/>
      <c r="L121" s="24"/>
    </row>
    <row r="122" spans="3:12" s="22" customFormat="1" x14ac:dyDescent="0.3">
      <c r="C122" s="25"/>
      <c r="D122" s="25"/>
      <c r="E122" s="31"/>
      <c r="K122" s="23"/>
      <c r="L122" s="24"/>
    </row>
    <row r="123" spans="3:12" s="22" customFormat="1" x14ac:dyDescent="0.3">
      <c r="C123" s="25"/>
      <c r="D123" s="25"/>
      <c r="E123" s="31"/>
      <c r="K123" s="23"/>
      <c r="L123" s="24"/>
    </row>
    <row r="124" spans="3:12" s="22" customFormat="1" x14ac:dyDescent="0.3">
      <c r="C124" s="25"/>
      <c r="D124" s="25"/>
      <c r="E124" s="31"/>
      <c r="K124" s="23"/>
      <c r="L124" s="24"/>
    </row>
    <row r="125" spans="3:12" s="22" customFormat="1" x14ac:dyDescent="0.3">
      <c r="C125" s="25"/>
      <c r="D125" s="25"/>
      <c r="E125" s="31"/>
      <c r="K125" s="23"/>
      <c r="L125" s="24"/>
    </row>
    <row r="126" spans="3:12" s="22" customFormat="1" x14ac:dyDescent="0.3">
      <c r="C126" s="25"/>
      <c r="D126" s="25"/>
      <c r="E126" s="31"/>
      <c r="K126" s="23"/>
      <c r="L126" s="24"/>
    </row>
    <row r="127" spans="3:12" s="22" customFormat="1" x14ac:dyDescent="0.3">
      <c r="C127" s="25"/>
      <c r="D127" s="25"/>
      <c r="E127" s="31"/>
      <c r="K127" s="23"/>
      <c r="L127" s="24"/>
    </row>
    <row r="128" spans="3:12" s="22" customFormat="1" x14ac:dyDescent="0.3">
      <c r="C128" s="25"/>
      <c r="D128" s="25"/>
      <c r="E128" s="31"/>
      <c r="K128" s="23"/>
      <c r="L128" s="24"/>
    </row>
    <row r="129" spans="3:12" s="22" customFormat="1" x14ac:dyDescent="0.3">
      <c r="C129" s="25"/>
      <c r="D129" s="25"/>
      <c r="E129" s="31"/>
      <c r="K129" s="23"/>
      <c r="L129" s="24"/>
    </row>
    <row r="130" spans="3:12" s="22" customFormat="1" x14ac:dyDescent="0.3">
      <c r="C130" s="25"/>
      <c r="D130" s="25"/>
      <c r="E130" s="31"/>
      <c r="K130" s="23"/>
      <c r="L130" s="24"/>
    </row>
    <row r="131" spans="3:12" s="22" customFormat="1" x14ac:dyDescent="0.3">
      <c r="C131" s="25"/>
      <c r="D131" s="25"/>
      <c r="E131" s="31"/>
      <c r="K131" s="23"/>
      <c r="L131" s="24"/>
    </row>
    <row r="132" spans="3:12" s="22" customFormat="1" x14ac:dyDescent="0.3">
      <c r="C132" s="25"/>
      <c r="D132" s="25"/>
      <c r="E132" s="31"/>
      <c r="K132" s="23"/>
      <c r="L132" s="24"/>
    </row>
    <row r="133" spans="3:12" s="22" customFormat="1" x14ac:dyDescent="0.3">
      <c r="C133" s="25"/>
      <c r="D133" s="25"/>
      <c r="E133" s="31"/>
      <c r="K133" s="23"/>
      <c r="L133" s="24"/>
    </row>
    <row r="134" spans="3:12" s="22" customFormat="1" x14ac:dyDescent="0.3">
      <c r="C134" s="25"/>
      <c r="D134" s="25"/>
      <c r="E134" s="31"/>
      <c r="K134" s="23"/>
      <c r="L134" s="24"/>
    </row>
    <row r="135" spans="3:12" s="22" customFormat="1" x14ac:dyDescent="0.3">
      <c r="C135" s="25"/>
      <c r="D135" s="25"/>
      <c r="E135" s="31"/>
      <c r="K135" s="23"/>
      <c r="L135" s="24"/>
    </row>
    <row r="136" spans="3:12" s="22" customFormat="1" x14ac:dyDescent="0.3">
      <c r="C136" s="25"/>
      <c r="D136" s="25"/>
      <c r="E136" s="31"/>
      <c r="K136" s="23"/>
      <c r="L136" s="24"/>
    </row>
    <row r="137" spans="3:12" s="22" customFormat="1" x14ac:dyDescent="0.3">
      <c r="C137" s="25"/>
      <c r="D137" s="25"/>
      <c r="E137" s="31"/>
      <c r="K137" s="23"/>
      <c r="L137" s="24"/>
    </row>
    <row r="138" spans="3:12" s="22" customFormat="1" x14ac:dyDescent="0.3">
      <c r="C138" s="25"/>
      <c r="D138" s="25"/>
      <c r="E138" s="31"/>
      <c r="K138" s="23"/>
      <c r="L138" s="24"/>
    </row>
    <row r="139" spans="3:12" s="22" customFormat="1" x14ac:dyDescent="0.3">
      <c r="C139" s="25"/>
      <c r="D139" s="25"/>
      <c r="E139" s="31"/>
      <c r="K139" s="23"/>
      <c r="L139" s="24"/>
    </row>
    <row r="140" spans="3:12" s="22" customFormat="1" x14ac:dyDescent="0.3">
      <c r="C140" s="25"/>
      <c r="D140" s="25"/>
      <c r="E140" s="31"/>
      <c r="K140" s="23"/>
      <c r="L140" s="24"/>
    </row>
    <row r="141" spans="3:12" s="22" customFormat="1" x14ac:dyDescent="0.3">
      <c r="C141" s="25"/>
      <c r="D141" s="25"/>
      <c r="E141" s="31"/>
      <c r="K141" s="23"/>
      <c r="L141" s="24"/>
    </row>
    <row r="142" spans="3:12" s="22" customFormat="1" x14ac:dyDescent="0.3">
      <c r="C142" s="25"/>
      <c r="D142" s="25"/>
      <c r="E142" s="31"/>
      <c r="K142" s="23"/>
      <c r="L142" s="24"/>
    </row>
    <row r="143" spans="3:12" s="22" customFormat="1" x14ac:dyDescent="0.3">
      <c r="C143" s="25"/>
      <c r="D143" s="25"/>
      <c r="E143" s="31"/>
      <c r="K143" s="23"/>
      <c r="L143" s="24"/>
    </row>
    <row r="144" spans="3:12" s="22" customFormat="1" x14ac:dyDescent="0.3">
      <c r="C144" s="25"/>
      <c r="D144" s="25"/>
      <c r="E144" s="31"/>
      <c r="K144" s="23"/>
      <c r="L144" s="24"/>
    </row>
    <row r="145" spans="3:12" s="22" customFormat="1" x14ac:dyDescent="0.3">
      <c r="C145" s="25"/>
      <c r="D145" s="25"/>
      <c r="E145" s="31"/>
      <c r="K145" s="23"/>
      <c r="L145" s="24"/>
    </row>
    <row r="146" spans="3:12" s="22" customFormat="1" x14ac:dyDescent="0.3">
      <c r="C146" s="25"/>
      <c r="D146" s="25"/>
      <c r="E146" s="31"/>
      <c r="K146" s="23"/>
      <c r="L146" s="24"/>
    </row>
    <row r="147" spans="3:12" s="22" customFormat="1" x14ac:dyDescent="0.3">
      <c r="C147" s="25"/>
      <c r="D147" s="25"/>
      <c r="E147" s="31"/>
      <c r="K147" s="23"/>
      <c r="L147" s="24"/>
    </row>
    <row r="148" spans="3:12" s="22" customFormat="1" x14ac:dyDescent="0.3">
      <c r="C148" s="25"/>
      <c r="D148" s="25"/>
      <c r="E148" s="31"/>
      <c r="K148" s="23"/>
      <c r="L148" s="24"/>
    </row>
    <row r="149" spans="3:12" s="22" customFormat="1" x14ac:dyDescent="0.3">
      <c r="C149" s="25"/>
      <c r="D149" s="25"/>
      <c r="E149" s="31"/>
      <c r="K149" s="23"/>
      <c r="L149" s="24"/>
    </row>
    <row r="150" spans="3:12" s="22" customFormat="1" x14ac:dyDescent="0.3">
      <c r="C150" s="25"/>
      <c r="D150" s="25"/>
      <c r="E150" s="31"/>
      <c r="K150" s="23"/>
      <c r="L150" s="24"/>
    </row>
    <row r="151" spans="3:12" s="22" customFormat="1" x14ac:dyDescent="0.3">
      <c r="C151" s="25"/>
      <c r="D151" s="25"/>
      <c r="E151" s="31"/>
      <c r="K151" s="23"/>
      <c r="L151" s="24"/>
    </row>
    <row r="152" spans="3:12" s="22" customFormat="1" x14ac:dyDescent="0.3">
      <c r="C152" s="25"/>
      <c r="D152" s="25"/>
      <c r="E152" s="31"/>
      <c r="K152" s="23"/>
      <c r="L152" s="24"/>
    </row>
    <row r="153" spans="3:12" s="22" customFormat="1" x14ac:dyDescent="0.3">
      <c r="C153" s="25"/>
      <c r="D153" s="25"/>
      <c r="E153" s="31"/>
      <c r="K153" s="23"/>
      <c r="L153" s="24"/>
    </row>
    <row r="154" spans="3:12" s="22" customFormat="1" x14ac:dyDescent="0.3">
      <c r="C154" s="25"/>
      <c r="D154" s="25"/>
      <c r="E154" s="31"/>
      <c r="K154" s="23"/>
      <c r="L154" s="24"/>
    </row>
    <row r="155" spans="3:12" s="22" customFormat="1" x14ac:dyDescent="0.3">
      <c r="C155" s="25"/>
      <c r="D155" s="25"/>
      <c r="E155" s="31"/>
      <c r="K155" s="23"/>
      <c r="L155" s="24"/>
    </row>
    <row r="156" spans="3:12" s="22" customFormat="1" x14ac:dyDescent="0.3">
      <c r="C156" s="25"/>
      <c r="D156" s="25"/>
      <c r="E156" s="31"/>
      <c r="K156" s="23"/>
      <c r="L156" s="24"/>
    </row>
    <row r="157" spans="3:12" s="22" customFormat="1" x14ac:dyDescent="0.3">
      <c r="C157" s="25"/>
      <c r="D157" s="25"/>
      <c r="E157" s="31"/>
      <c r="K157" s="23"/>
      <c r="L157" s="24"/>
    </row>
    <row r="158" spans="3:12" s="22" customFormat="1" x14ac:dyDescent="0.3">
      <c r="C158" s="25"/>
      <c r="D158" s="25"/>
      <c r="E158" s="31"/>
      <c r="K158" s="23"/>
      <c r="L158" s="24"/>
    </row>
    <row r="159" spans="3:12" s="22" customFormat="1" x14ac:dyDescent="0.3">
      <c r="C159" s="25"/>
      <c r="D159" s="25"/>
      <c r="E159" s="31"/>
      <c r="K159" s="23"/>
      <c r="L159" s="24"/>
    </row>
    <row r="160" spans="3:12" s="22" customFormat="1" x14ac:dyDescent="0.3">
      <c r="C160" s="25"/>
      <c r="D160" s="25"/>
      <c r="E160" s="31"/>
      <c r="K160" s="23"/>
      <c r="L160" s="24"/>
    </row>
    <row r="161" spans="3:12" s="22" customFormat="1" x14ac:dyDescent="0.3">
      <c r="C161" s="25"/>
      <c r="D161" s="25"/>
      <c r="E161" s="31"/>
      <c r="K161" s="23"/>
      <c r="L161" s="24"/>
    </row>
    <row r="162" spans="3:12" s="22" customFormat="1" x14ac:dyDescent="0.3">
      <c r="C162" s="25"/>
      <c r="D162" s="25"/>
      <c r="E162" s="31"/>
      <c r="K162" s="23"/>
      <c r="L162" s="24"/>
    </row>
    <row r="163" spans="3:12" s="22" customFormat="1" x14ac:dyDescent="0.3">
      <c r="C163" s="25"/>
      <c r="D163" s="25"/>
      <c r="E163" s="31"/>
      <c r="K163" s="23"/>
      <c r="L163" s="24"/>
    </row>
    <row r="164" spans="3:12" s="22" customFormat="1" x14ac:dyDescent="0.3">
      <c r="C164" s="25"/>
      <c r="D164" s="25"/>
      <c r="E164" s="31"/>
      <c r="K164" s="23"/>
      <c r="L164" s="24"/>
    </row>
    <row r="165" spans="3:12" s="22" customFormat="1" x14ac:dyDescent="0.3">
      <c r="C165" s="25"/>
      <c r="D165" s="25"/>
      <c r="E165" s="31"/>
      <c r="K165" s="23"/>
      <c r="L165" s="24"/>
    </row>
    <row r="166" spans="3:12" s="22" customFormat="1" x14ac:dyDescent="0.3">
      <c r="C166" s="25"/>
      <c r="D166" s="25"/>
      <c r="E166" s="31"/>
      <c r="K166" s="23"/>
      <c r="L166" s="24"/>
    </row>
    <row r="167" spans="3:12" s="22" customFormat="1" x14ac:dyDescent="0.3">
      <c r="C167" s="25"/>
      <c r="D167" s="25"/>
      <c r="E167" s="31"/>
      <c r="K167" s="23"/>
      <c r="L167" s="24"/>
    </row>
    <row r="168" spans="3:12" s="22" customFormat="1" x14ac:dyDescent="0.3">
      <c r="C168" s="25"/>
      <c r="D168" s="25"/>
      <c r="E168" s="31"/>
      <c r="K168" s="23"/>
      <c r="L168" s="24"/>
    </row>
    <row r="169" spans="3:12" s="22" customFormat="1" x14ac:dyDescent="0.3">
      <c r="C169" s="25"/>
      <c r="D169" s="25"/>
      <c r="E169" s="31"/>
      <c r="K169" s="23"/>
      <c r="L169" s="24"/>
    </row>
    <row r="170" spans="3:12" s="22" customFormat="1" x14ac:dyDescent="0.3">
      <c r="C170" s="25"/>
      <c r="D170" s="25"/>
      <c r="E170" s="31"/>
      <c r="K170" s="23"/>
      <c r="L170" s="24"/>
    </row>
    <row r="171" spans="3:12" s="22" customFormat="1" x14ac:dyDescent="0.3">
      <c r="C171" s="25"/>
      <c r="D171" s="25"/>
      <c r="E171" s="31"/>
      <c r="K171" s="23"/>
      <c r="L171" s="24"/>
    </row>
    <row r="172" spans="3:12" s="22" customFormat="1" x14ac:dyDescent="0.3">
      <c r="C172" s="25"/>
      <c r="D172" s="25"/>
      <c r="E172" s="31"/>
      <c r="K172" s="23"/>
      <c r="L172" s="24"/>
    </row>
    <row r="173" spans="3:12" s="22" customFormat="1" x14ac:dyDescent="0.3">
      <c r="C173" s="25"/>
      <c r="D173" s="25"/>
      <c r="E173" s="31"/>
      <c r="K173" s="23"/>
      <c r="L173" s="24"/>
    </row>
    <row r="174" spans="3:12" s="22" customFormat="1" x14ac:dyDescent="0.3">
      <c r="C174" s="25"/>
      <c r="D174" s="25"/>
      <c r="E174" s="31"/>
      <c r="K174" s="23"/>
      <c r="L174" s="24"/>
    </row>
    <row r="175" spans="3:12" s="22" customFormat="1" x14ac:dyDescent="0.3">
      <c r="C175" s="25"/>
      <c r="D175" s="25"/>
      <c r="E175" s="31"/>
      <c r="K175" s="23"/>
      <c r="L175" s="24"/>
    </row>
    <row r="176" spans="3:12" s="22" customFormat="1" x14ac:dyDescent="0.3">
      <c r="C176" s="25"/>
      <c r="D176" s="25"/>
      <c r="E176" s="31"/>
      <c r="K176" s="23"/>
      <c r="L176" s="24"/>
    </row>
    <row r="177" spans="3:12" s="22" customFormat="1" x14ac:dyDescent="0.3">
      <c r="C177" s="25"/>
      <c r="D177" s="25"/>
      <c r="E177" s="31"/>
      <c r="K177" s="23"/>
      <c r="L177" s="24"/>
    </row>
    <row r="178" spans="3:12" s="22" customFormat="1" x14ac:dyDescent="0.3">
      <c r="C178" s="25"/>
      <c r="D178" s="25"/>
      <c r="E178" s="31"/>
      <c r="K178" s="23"/>
      <c r="L178" s="24"/>
    </row>
    <row r="179" spans="3:12" s="22" customFormat="1" x14ac:dyDescent="0.3">
      <c r="C179" s="25"/>
      <c r="D179" s="25"/>
      <c r="E179" s="31"/>
      <c r="K179" s="23"/>
      <c r="L179" s="24"/>
    </row>
    <row r="180" spans="3:12" s="22" customFormat="1" x14ac:dyDescent="0.3">
      <c r="C180" s="25"/>
      <c r="D180" s="25"/>
      <c r="E180" s="31"/>
      <c r="K180" s="23"/>
      <c r="L180" s="24"/>
    </row>
    <row r="181" spans="3:12" s="22" customFormat="1" x14ac:dyDescent="0.3">
      <c r="C181" s="25"/>
      <c r="D181" s="25"/>
      <c r="E181" s="31"/>
      <c r="K181" s="23"/>
      <c r="L181" s="24"/>
    </row>
    <row r="182" spans="3:12" s="22" customFormat="1" x14ac:dyDescent="0.3">
      <c r="C182" s="25"/>
      <c r="D182" s="25"/>
      <c r="E182" s="31"/>
      <c r="K182" s="23"/>
      <c r="L182" s="24"/>
    </row>
    <row r="183" spans="3:12" s="22" customFormat="1" x14ac:dyDescent="0.3">
      <c r="C183" s="25"/>
      <c r="D183" s="25"/>
      <c r="E183" s="31"/>
      <c r="K183" s="23"/>
      <c r="L183" s="24"/>
    </row>
    <row r="184" spans="3:12" s="22" customFormat="1" x14ac:dyDescent="0.3">
      <c r="C184" s="25"/>
      <c r="D184" s="25"/>
      <c r="E184" s="31"/>
      <c r="K184" s="23"/>
      <c r="L184" s="24"/>
    </row>
    <row r="185" spans="3:12" s="22" customFormat="1" x14ac:dyDescent="0.3">
      <c r="C185" s="25"/>
      <c r="D185" s="25"/>
      <c r="E185" s="31"/>
      <c r="K185" s="23"/>
      <c r="L185" s="24"/>
    </row>
    <row r="186" spans="3:12" s="22" customFormat="1" x14ac:dyDescent="0.3">
      <c r="C186" s="25"/>
      <c r="D186" s="25"/>
      <c r="E186" s="31"/>
      <c r="K186" s="23"/>
      <c r="L186" s="24"/>
    </row>
    <row r="187" spans="3:12" s="22" customFormat="1" x14ac:dyDescent="0.3">
      <c r="C187" s="25"/>
      <c r="D187" s="25"/>
      <c r="E187" s="31"/>
      <c r="K187" s="23"/>
      <c r="L187" s="24"/>
    </row>
    <row r="188" spans="3:12" s="22" customFormat="1" x14ac:dyDescent="0.3">
      <c r="C188" s="25"/>
      <c r="D188" s="25"/>
      <c r="E188" s="31"/>
      <c r="K188" s="23"/>
      <c r="L188" s="24"/>
    </row>
    <row r="189" spans="3:12" s="22" customFormat="1" x14ac:dyDescent="0.3">
      <c r="C189" s="25"/>
      <c r="D189" s="25"/>
      <c r="E189" s="31"/>
      <c r="K189" s="23"/>
      <c r="L189" s="24"/>
    </row>
    <row r="190" spans="3:12" s="22" customFormat="1" x14ac:dyDescent="0.3">
      <c r="C190" s="25"/>
      <c r="D190" s="25"/>
      <c r="E190" s="31"/>
      <c r="K190" s="23"/>
      <c r="L190" s="24"/>
    </row>
    <row r="191" spans="3:12" s="22" customFormat="1" x14ac:dyDescent="0.3">
      <c r="C191" s="25"/>
      <c r="D191" s="25"/>
      <c r="E191" s="31"/>
      <c r="K191" s="23"/>
      <c r="L191" s="24"/>
    </row>
    <row r="192" spans="3:12" s="22" customFormat="1" x14ac:dyDescent="0.3">
      <c r="C192" s="25"/>
      <c r="D192" s="25"/>
      <c r="E192" s="31"/>
      <c r="K192" s="23"/>
      <c r="L192" s="24"/>
    </row>
    <row r="193" spans="3:12" s="22" customFormat="1" x14ac:dyDescent="0.3">
      <c r="C193" s="25"/>
      <c r="D193" s="25"/>
      <c r="E193" s="31"/>
      <c r="K193" s="23"/>
      <c r="L193" s="24"/>
    </row>
    <row r="194" spans="3:12" s="22" customFormat="1" x14ac:dyDescent="0.3">
      <c r="C194" s="25"/>
      <c r="D194" s="25"/>
      <c r="E194" s="31"/>
      <c r="K194" s="23"/>
      <c r="L194" s="24"/>
    </row>
    <row r="195" spans="3:12" s="22" customFormat="1" x14ac:dyDescent="0.3">
      <c r="C195" s="25"/>
      <c r="D195" s="25"/>
      <c r="E195" s="31"/>
      <c r="K195" s="23"/>
      <c r="L195" s="24"/>
    </row>
    <row r="196" spans="3:12" s="22" customFormat="1" x14ac:dyDescent="0.3">
      <c r="C196" s="25"/>
      <c r="D196" s="25"/>
      <c r="E196" s="31"/>
      <c r="K196" s="23"/>
      <c r="L196" s="24"/>
    </row>
    <row r="197" spans="3:12" s="22" customFormat="1" x14ac:dyDescent="0.3">
      <c r="C197" s="25"/>
      <c r="D197" s="25"/>
      <c r="E197" s="31"/>
      <c r="K197" s="23"/>
      <c r="L197" s="24"/>
    </row>
    <row r="198" spans="3:12" s="22" customFormat="1" x14ac:dyDescent="0.3">
      <c r="C198" s="25"/>
      <c r="D198" s="25"/>
      <c r="E198" s="31"/>
      <c r="K198" s="23"/>
      <c r="L198" s="24"/>
    </row>
    <row r="199" spans="3:12" s="22" customFormat="1" x14ac:dyDescent="0.3">
      <c r="C199" s="25"/>
      <c r="D199" s="25"/>
      <c r="E199" s="31"/>
      <c r="K199" s="23"/>
      <c r="L199" s="24"/>
    </row>
    <row r="200" spans="3:12" s="22" customFormat="1" x14ac:dyDescent="0.3">
      <c r="C200" s="25"/>
      <c r="D200" s="25"/>
      <c r="E200" s="31"/>
      <c r="K200" s="23"/>
      <c r="L200" s="24"/>
    </row>
    <row r="201" spans="3:12" s="22" customFormat="1" x14ac:dyDescent="0.3">
      <c r="C201" s="25"/>
      <c r="D201" s="25"/>
      <c r="E201" s="31"/>
      <c r="K201" s="23"/>
      <c r="L201" s="24"/>
    </row>
    <row r="202" spans="3:12" s="22" customFormat="1" x14ac:dyDescent="0.3">
      <c r="C202" s="25"/>
      <c r="D202" s="25"/>
      <c r="E202" s="31"/>
      <c r="K202" s="23"/>
      <c r="L202" s="24"/>
    </row>
    <row r="203" spans="3:12" s="22" customFormat="1" x14ac:dyDescent="0.3">
      <c r="C203" s="25"/>
      <c r="D203" s="25"/>
      <c r="E203" s="31"/>
      <c r="K203" s="23"/>
      <c r="L203" s="24"/>
    </row>
    <row r="204" spans="3:12" s="22" customFormat="1" x14ac:dyDescent="0.3">
      <c r="C204" s="25"/>
      <c r="D204" s="25"/>
      <c r="E204" s="31"/>
      <c r="K204" s="23"/>
      <c r="L204" s="24"/>
    </row>
    <row r="205" spans="3:12" s="22" customFormat="1" x14ac:dyDescent="0.3">
      <c r="C205" s="25"/>
      <c r="D205" s="25"/>
      <c r="E205" s="31"/>
      <c r="K205" s="23"/>
      <c r="L205" s="24"/>
    </row>
    <row r="206" spans="3:12" s="22" customFormat="1" x14ac:dyDescent="0.3">
      <c r="C206" s="25"/>
      <c r="D206" s="25"/>
      <c r="E206" s="31"/>
      <c r="K206" s="23"/>
      <c r="L206" s="24"/>
    </row>
    <row r="207" spans="3:12" s="22" customFormat="1" x14ac:dyDescent="0.3">
      <c r="C207" s="25"/>
      <c r="D207" s="25"/>
      <c r="E207" s="31"/>
      <c r="K207" s="23"/>
      <c r="L207" s="24"/>
    </row>
    <row r="208" spans="3:12" s="22" customFormat="1" x14ac:dyDescent="0.3">
      <c r="C208" s="25"/>
      <c r="D208" s="25"/>
      <c r="E208" s="31"/>
      <c r="K208" s="23"/>
      <c r="L208" s="24"/>
    </row>
    <row r="209" spans="3:12" s="22" customFormat="1" x14ac:dyDescent="0.3">
      <c r="C209" s="25"/>
      <c r="D209" s="25"/>
      <c r="E209" s="31"/>
      <c r="K209" s="23"/>
      <c r="L209" s="24"/>
    </row>
    <row r="210" spans="3:12" s="22" customFormat="1" x14ac:dyDescent="0.3">
      <c r="C210" s="25"/>
      <c r="D210" s="25"/>
      <c r="E210" s="31"/>
      <c r="K210" s="23"/>
      <c r="L210" s="24"/>
    </row>
    <row r="211" spans="3:12" s="22" customFormat="1" x14ac:dyDescent="0.3">
      <c r="C211" s="25"/>
      <c r="D211" s="25"/>
      <c r="E211" s="31"/>
      <c r="K211" s="23"/>
      <c r="L211" s="24"/>
    </row>
    <row r="212" spans="3:12" s="22" customFormat="1" x14ac:dyDescent="0.3">
      <c r="C212" s="25"/>
      <c r="D212" s="25"/>
      <c r="E212" s="31"/>
      <c r="K212" s="23"/>
      <c r="L212" s="24"/>
    </row>
    <row r="213" spans="3:12" s="22" customFormat="1" x14ac:dyDescent="0.3">
      <c r="C213" s="25"/>
      <c r="D213" s="25"/>
      <c r="E213" s="31"/>
      <c r="K213" s="23"/>
      <c r="L213" s="24"/>
    </row>
    <row r="214" spans="3:12" s="22" customFormat="1" x14ac:dyDescent="0.3">
      <c r="C214" s="25"/>
      <c r="D214" s="25"/>
      <c r="E214" s="31"/>
      <c r="K214" s="23"/>
      <c r="L214" s="24"/>
    </row>
    <row r="215" spans="3:12" s="22" customFormat="1" x14ac:dyDescent="0.3">
      <c r="C215" s="25"/>
      <c r="D215" s="25"/>
      <c r="E215" s="31"/>
      <c r="K215" s="23"/>
      <c r="L215" s="24"/>
    </row>
    <row r="216" spans="3:12" s="22" customFormat="1" x14ac:dyDescent="0.3">
      <c r="C216" s="25"/>
      <c r="D216" s="25"/>
      <c r="E216" s="31"/>
      <c r="K216" s="23"/>
      <c r="L216" s="24"/>
    </row>
    <row r="217" spans="3:12" s="22" customFormat="1" x14ac:dyDescent="0.3">
      <c r="C217" s="25"/>
      <c r="D217" s="25"/>
      <c r="E217" s="31"/>
      <c r="K217" s="23"/>
      <c r="L217" s="24"/>
    </row>
    <row r="218" spans="3:12" s="22" customFormat="1" x14ac:dyDescent="0.3">
      <c r="C218" s="25"/>
      <c r="D218" s="25"/>
      <c r="E218" s="31"/>
      <c r="K218" s="23"/>
      <c r="L218" s="24"/>
    </row>
    <row r="219" spans="3:12" s="22" customFormat="1" x14ac:dyDescent="0.3">
      <c r="C219" s="25"/>
      <c r="D219" s="25"/>
      <c r="E219" s="31"/>
      <c r="K219" s="23"/>
      <c r="L219" s="24"/>
    </row>
    <row r="220" spans="3:12" s="22" customFormat="1" x14ac:dyDescent="0.3">
      <c r="C220" s="25"/>
      <c r="D220" s="25"/>
      <c r="E220" s="31"/>
      <c r="K220" s="23"/>
      <c r="L220" s="24"/>
    </row>
    <row r="221" spans="3:12" s="22" customFormat="1" x14ac:dyDescent="0.3">
      <c r="C221" s="25"/>
      <c r="D221" s="25"/>
      <c r="E221" s="31"/>
      <c r="K221" s="23"/>
      <c r="L221" s="24"/>
    </row>
    <row r="222" spans="3:12" s="22" customFormat="1" x14ac:dyDescent="0.3">
      <c r="C222" s="25"/>
      <c r="D222" s="25"/>
      <c r="E222" s="31"/>
      <c r="K222" s="23"/>
      <c r="L222" s="24"/>
    </row>
    <row r="223" spans="3:12" s="22" customFormat="1" x14ac:dyDescent="0.3">
      <c r="C223" s="25"/>
      <c r="D223" s="25"/>
      <c r="E223" s="31"/>
      <c r="K223" s="23"/>
      <c r="L223" s="24"/>
    </row>
    <row r="224" spans="3:12" s="22" customFormat="1" x14ac:dyDescent="0.3">
      <c r="C224" s="25"/>
      <c r="D224" s="25"/>
      <c r="E224" s="31"/>
      <c r="K224" s="23"/>
      <c r="L224" s="24"/>
    </row>
    <row r="225" spans="3:12" s="22" customFormat="1" x14ac:dyDescent="0.3">
      <c r="C225" s="25"/>
      <c r="D225" s="25"/>
      <c r="E225" s="31"/>
      <c r="K225" s="23"/>
      <c r="L225" s="24"/>
    </row>
    <row r="226" spans="3:12" s="22" customFormat="1" x14ac:dyDescent="0.3">
      <c r="C226" s="25"/>
      <c r="D226" s="25"/>
      <c r="E226" s="31"/>
      <c r="K226" s="23"/>
      <c r="L226" s="24"/>
    </row>
    <row r="227" spans="3:12" s="22" customFormat="1" x14ac:dyDescent="0.3">
      <c r="C227" s="25"/>
      <c r="D227" s="25"/>
      <c r="E227" s="31"/>
      <c r="K227" s="23"/>
      <c r="L227" s="24"/>
    </row>
    <row r="228" spans="3:12" s="22" customFormat="1" x14ac:dyDescent="0.3">
      <c r="C228" s="25"/>
      <c r="D228" s="25"/>
      <c r="E228" s="31"/>
      <c r="K228" s="23"/>
      <c r="L228" s="24"/>
    </row>
    <row r="229" spans="3:12" s="22" customFormat="1" x14ac:dyDescent="0.3">
      <c r="C229" s="25"/>
      <c r="D229" s="25"/>
      <c r="E229" s="31"/>
      <c r="K229" s="23"/>
      <c r="L229" s="24"/>
    </row>
    <row r="230" spans="3:12" s="22" customFormat="1" x14ac:dyDescent="0.3">
      <c r="C230" s="25"/>
      <c r="D230" s="25"/>
      <c r="E230" s="31"/>
      <c r="K230" s="23"/>
      <c r="L230" s="24"/>
    </row>
    <row r="231" spans="3:12" s="22" customFormat="1" x14ac:dyDescent="0.3">
      <c r="C231" s="25"/>
      <c r="D231" s="25"/>
      <c r="E231" s="31"/>
      <c r="K231" s="23"/>
      <c r="L231" s="24"/>
    </row>
    <row r="232" spans="3:12" s="22" customFormat="1" x14ac:dyDescent="0.3">
      <c r="C232" s="25"/>
      <c r="D232" s="25"/>
      <c r="E232" s="31"/>
      <c r="K232" s="23"/>
      <c r="L232" s="24"/>
    </row>
    <row r="233" spans="3:12" s="22" customFormat="1" x14ac:dyDescent="0.3">
      <c r="C233" s="25"/>
      <c r="D233" s="25"/>
      <c r="E233" s="31"/>
      <c r="K233" s="23"/>
      <c r="L233" s="24"/>
    </row>
    <row r="234" spans="3:12" s="22" customFormat="1" x14ac:dyDescent="0.3">
      <c r="C234" s="25"/>
      <c r="D234" s="25"/>
      <c r="E234" s="31"/>
      <c r="K234" s="23"/>
      <c r="L234" s="24"/>
    </row>
    <row r="235" spans="3:12" s="22" customFormat="1" x14ac:dyDescent="0.3">
      <c r="C235" s="25"/>
      <c r="D235" s="25"/>
      <c r="E235" s="31"/>
      <c r="K235" s="23"/>
      <c r="L235" s="24"/>
    </row>
    <row r="236" spans="3:12" s="22" customFormat="1" x14ac:dyDescent="0.3">
      <c r="C236" s="25"/>
      <c r="D236" s="25"/>
      <c r="E236" s="31"/>
      <c r="K236" s="23"/>
      <c r="L236" s="24"/>
    </row>
    <row r="237" spans="3:12" s="22" customFormat="1" x14ac:dyDescent="0.3">
      <c r="C237" s="25"/>
      <c r="D237" s="25"/>
      <c r="E237" s="31"/>
      <c r="K237" s="23"/>
      <c r="L237" s="24"/>
    </row>
    <row r="238" spans="3:12" s="22" customFormat="1" x14ac:dyDescent="0.3">
      <c r="C238" s="25"/>
      <c r="D238" s="25"/>
      <c r="E238" s="31"/>
      <c r="K238" s="23"/>
      <c r="L238" s="24"/>
    </row>
    <row r="239" spans="3:12" s="22" customFormat="1" x14ac:dyDescent="0.3">
      <c r="C239" s="25"/>
      <c r="D239" s="25"/>
      <c r="E239" s="31"/>
      <c r="K239" s="23"/>
      <c r="L239" s="24"/>
    </row>
    <row r="240" spans="3:12" s="22" customFormat="1" x14ac:dyDescent="0.3">
      <c r="C240" s="25"/>
      <c r="D240" s="25"/>
      <c r="E240" s="31"/>
      <c r="K240" s="23"/>
      <c r="L240" s="24"/>
    </row>
    <row r="241" spans="3:12" s="22" customFormat="1" x14ac:dyDescent="0.3">
      <c r="C241" s="25"/>
      <c r="D241" s="25"/>
      <c r="E241" s="31"/>
      <c r="K241" s="23"/>
      <c r="L241" s="24"/>
    </row>
    <row r="242" spans="3:12" s="22" customFormat="1" x14ac:dyDescent="0.3">
      <c r="C242" s="25"/>
      <c r="D242" s="25"/>
      <c r="E242" s="31"/>
      <c r="K242" s="23"/>
      <c r="L242" s="24"/>
    </row>
    <row r="243" spans="3:12" s="22" customFormat="1" x14ac:dyDescent="0.3">
      <c r="C243" s="25"/>
      <c r="D243" s="25"/>
      <c r="E243" s="31"/>
      <c r="K243" s="23"/>
      <c r="L243" s="24"/>
    </row>
    <row r="244" spans="3:12" s="22" customFormat="1" x14ac:dyDescent="0.3">
      <c r="C244" s="25"/>
      <c r="D244" s="25"/>
      <c r="E244" s="31"/>
      <c r="K244" s="23"/>
      <c r="L244" s="24"/>
    </row>
    <row r="245" spans="3:12" s="22" customFormat="1" x14ac:dyDescent="0.3">
      <c r="C245" s="25"/>
      <c r="D245" s="25"/>
      <c r="E245" s="31"/>
      <c r="K245" s="23"/>
      <c r="L245" s="24"/>
    </row>
    <row r="246" spans="3:12" s="22" customFormat="1" x14ac:dyDescent="0.3">
      <c r="C246" s="25"/>
      <c r="D246" s="25"/>
      <c r="E246" s="31"/>
      <c r="K246" s="23"/>
      <c r="L246" s="24"/>
    </row>
    <row r="247" spans="3:12" s="22" customFormat="1" x14ac:dyDescent="0.3">
      <c r="C247" s="25"/>
      <c r="D247" s="25"/>
      <c r="E247" s="31"/>
      <c r="K247" s="23"/>
      <c r="L247" s="24"/>
    </row>
    <row r="248" spans="3:12" s="22" customFormat="1" x14ac:dyDescent="0.3">
      <c r="C248" s="25"/>
      <c r="D248" s="25"/>
      <c r="E248" s="31"/>
      <c r="K248" s="23"/>
      <c r="L248" s="24"/>
    </row>
    <row r="249" spans="3:12" s="22" customFormat="1" x14ac:dyDescent="0.3">
      <c r="C249" s="25"/>
      <c r="D249" s="25"/>
      <c r="E249" s="31"/>
      <c r="K249" s="23"/>
      <c r="L249" s="24"/>
    </row>
    <row r="250" spans="3:12" s="22" customFormat="1" x14ac:dyDescent="0.3">
      <c r="C250" s="25"/>
      <c r="D250" s="25"/>
      <c r="E250" s="31"/>
      <c r="K250" s="23"/>
      <c r="L250" s="24"/>
    </row>
    <row r="251" spans="3:12" s="22" customFormat="1" x14ac:dyDescent="0.3">
      <c r="C251" s="25"/>
      <c r="D251" s="25"/>
      <c r="E251" s="31"/>
      <c r="K251" s="23"/>
      <c r="L251" s="24"/>
    </row>
    <row r="252" spans="3:12" s="22" customFormat="1" x14ac:dyDescent="0.3">
      <c r="C252" s="25"/>
      <c r="D252" s="25"/>
      <c r="E252" s="31"/>
      <c r="K252" s="23"/>
      <c r="L252" s="24"/>
    </row>
    <row r="253" spans="3:12" s="22" customFormat="1" x14ac:dyDescent="0.3">
      <c r="C253" s="25"/>
      <c r="D253" s="25"/>
      <c r="E253" s="31"/>
      <c r="K253" s="23"/>
      <c r="L253" s="24"/>
    </row>
    <row r="254" spans="3:12" s="22" customFormat="1" x14ac:dyDescent="0.3">
      <c r="C254" s="25"/>
      <c r="D254" s="25"/>
      <c r="E254" s="31"/>
      <c r="K254" s="23"/>
      <c r="L254" s="24"/>
    </row>
    <row r="255" spans="3:12" s="22" customFormat="1" x14ac:dyDescent="0.3">
      <c r="C255" s="25"/>
      <c r="D255" s="25"/>
      <c r="E255" s="31"/>
      <c r="K255" s="23"/>
      <c r="L255" s="24"/>
    </row>
    <row r="256" spans="3:12" s="22" customFormat="1" x14ac:dyDescent="0.3">
      <c r="C256" s="25"/>
      <c r="D256" s="25"/>
      <c r="E256" s="31"/>
      <c r="K256" s="23"/>
      <c r="L256" s="24"/>
    </row>
    <row r="257" spans="3:12" s="22" customFormat="1" x14ac:dyDescent="0.3">
      <c r="C257" s="25"/>
      <c r="D257" s="25"/>
      <c r="E257" s="31"/>
      <c r="K257" s="23"/>
      <c r="L257" s="24"/>
    </row>
    <row r="258" spans="3:12" s="22" customFormat="1" x14ac:dyDescent="0.3">
      <c r="C258" s="25"/>
      <c r="D258" s="25"/>
      <c r="E258" s="31"/>
      <c r="K258" s="23"/>
      <c r="L258" s="24"/>
    </row>
    <row r="259" spans="3:12" s="22" customFormat="1" x14ac:dyDescent="0.3">
      <c r="C259" s="25"/>
      <c r="D259" s="25"/>
      <c r="E259" s="31"/>
      <c r="K259" s="23"/>
      <c r="L259" s="24"/>
    </row>
    <row r="260" spans="3:12" s="22" customFormat="1" x14ac:dyDescent="0.3">
      <c r="C260" s="25"/>
      <c r="D260" s="25"/>
      <c r="E260" s="31"/>
      <c r="K260" s="23"/>
      <c r="L260" s="24"/>
    </row>
    <row r="261" spans="3:12" s="22" customFormat="1" x14ac:dyDescent="0.3">
      <c r="C261" s="25"/>
      <c r="D261" s="25"/>
      <c r="E261" s="31"/>
      <c r="K261" s="23"/>
      <c r="L261" s="24"/>
    </row>
    <row r="262" spans="3:12" s="22" customFormat="1" x14ac:dyDescent="0.3">
      <c r="C262" s="25"/>
      <c r="D262" s="25"/>
      <c r="E262" s="31"/>
      <c r="K262" s="23"/>
      <c r="L262" s="24"/>
    </row>
    <row r="263" spans="3:12" s="22" customFormat="1" x14ac:dyDescent="0.3">
      <c r="C263" s="25"/>
      <c r="D263" s="25"/>
      <c r="E263" s="31"/>
      <c r="K263" s="23"/>
      <c r="L263" s="24"/>
    </row>
    <row r="264" spans="3:12" s="22" customFormat="1" x14ac:dyDescent="0.3">
      <c r="C264" s="25"/>
      <c r="D264" s="25"/>
      <c r="E264" s="31"/>
      <c r="K264" s="23"/>
      <c r="L264" s="24"/>
    </row>
    <row r="265" spans="3:12" s="22" customFormat="1" x14ac:dyDescent="0.3">
      <c r="C265" s="25"/>
      <c r="D265" s="25"/>
      <c r="E265" s="31"/>
      <c r="K265" s="23"/>
      <c r="L265" s="24"/>
    </row>
    <row r="266" spans="3:12" s="22" customFormat="1" x14ac:dyDescent="0.3">
      <c r="C266" s="25"/>
      <c r="D266" s="25"/>
      <c r="E266" s="31"/>
      <c r="K266" s="23"/>
      <c r="L266" s="24"/>
    </row>
    <row r="267" spans="3:12" s="22" customFormat="1" x14ac:dyDescent="0.3">
      <c r="C267" s="25"/>
      <c r="D267" s="25"/>
      <c r="E267" s="31"/>
      <c r="K267" s="23"/>
      <c r="L267" s="24"/>
    </row>
    <row r="268" spans="3:12" s="22" customFormat="1" x14ac:dyDescent="0.3">
      <c r="C268" s="25"/>
      <c r="D268" s="25"/>
      <c r="E268" s="31"/>
      <c r="K268" s="23"/>
      <c r="L268" s="24"/>
    </row>
    <row r="269" spans="3:12" s="22" customFormat="1" x14ac:dyDescent="0.3">
      <c r="C269" s="25"/>
      <c r="D269" s="25"/>
      <c r="E269" s="31"/>
      <c r="K269" s="23"/>
      <c r="L269" s="24"/>
    </row>
    <row r="270" spans="3:12" s="22" customFormat="1" x14ac:dyDescent="0.3">
      <c r="C270" s="25"/>
      <c r="D270" s="25"/>
      <c r="E270" s="31"/>
      <c r="K270" s="23"/>
      <c r="L270" s="24"/>
    </row>
    <row r="271" spans="3:12" s="22" customFormat="1" x14ac:dyDescent="0.3">
      <c r="C271" s="25"/>
      <c r="D271" s="25"/>
      <c r="E271" s="31"/>
      <c r="K271" s="23"/>
      <c r="L271" s="24"/>
    </row>
    <row r="272" spans="3:12" s="22" customFormat="1" x14ac:dyDescent="0.3">
      <c r="C272" s="25"/>
      <c r="D272" s="25"/>
      <c r="E272" s="31"/>
      <c r="K272" s="23"/>
      <c r="L272" s="24"/>
    </row>
    <row r="273" spans="3:12" s="22" customFormat="1" x14ac:dyDescent="0.3">
      <c r="C273" s="25"/>
      <c r="D273" s="25"/>
      <c r="E273" s="31"/>
      <c r="K273" s="23"/>
      <c r="L273" s="24"/>
    </row>
    <row r="274" spans="3:12" s="22" customFormat="1" x14ac:dyDescent="0.3">
      <c r="C274" s="25"/>
      <c r="D274" s="25"/>
      <c r="E274" s="31"/>
      <c r="K274" s="23"/>
      <c r="L274" s="24"/>
    </row>
    <row r="275" spans="3:12" s="22" customFormat="1" x14ac:dyDescent="0.3">
      <c r="C275" s="25"/>
      <c r="D275" s="25"/>
      <c r="E275" s="31"/>
      <c r="K275" s="23"/>
      <c r="L275" s="24"/>
    </row>
    <row r="276" spans="3:12" s="22" customFormat="1" x14ac:dyDescent="0.3">
      <c r="C276" s="25"/>
      <c r="D276" s="25"/>
      <c r="E276" s="31"/>
      <c r="K276" s="23"/>
      <c r="L276" s="24"/>
    </row>
    <row r="277" spans="3:12" s="22" customFormat="1" x14ac:dyDescent="0.3">
      <c r="C277" s="25"/>
      <c r="D277" s="25"/>
      <c r="E277" s="31"/>
      <c r="K277" s="23"/>
      <c r="L277" s="24"/>
    </row>
    <row r="278" spans="3:12" s="22" customFormat="1" x14ac:dyDescent="0.3">
      <c r="C278" s="25"/>
      <c r="D278" s="25"/>
      <c r="E278" s="31"/>
      <c r="K278" s="23"/>
      <c r="L278" s="24"/>
    </row>
    <row r="279" spans="3:12" s="22" customFormat="1" x14ac:dyDescent="0.3">
      <c r="C279" s="25"/>
      <c r="D279" s="25"/>
      <c r="E279" s="31"/>
      <c r="K279" s="23"/>
      <c r="L279" s="24"/>
    </row>
    <row r="280" spans="3:12" s="22" customFormat="1" x14ac:dyDescent="0.3">
      <c r="C280" s="25"/>
      <c r="D280" s="25"/>
      <c r="E280" s="31"/>
      <c r="K280" s="23"/>
      <c r="L280" s="24"/>
    </row>
    <row r="281" spans="3:12" s="22" customFormat="1" x14ac:dyDescent="0.3">
      <c r="C281" s="25"/>
      <c r="D281" s="25"/>
      <c r="E281" s="31"/>
      <c r="K281" s="23"/>
      <c r="L281" s="24"/>
    </row>
    <row r="282" spans="3:12" s="22" customFormat="1" x14ac:dyDescent="0.3">
      <c r="C282" s="25"/>
      <c r="D282" s="25"/>
      <c r="E282" s="31"/>
      <c r="K282" s="23"/>
      <c r="L282" s="24"/>
    </row>
    <row r="283" spans="3:12" s="22" customFormat="1" x14ac:dyDescent="0.3">
      <c r="C283" s="25"/>
      <c r="D283" s="25"/>
      <c r="E283" s="31"/>
      <c r="K283" s="23"/>
      <c r="L283" s="24"/>
    </row>
    <row r="284" spans="3:12" s="22" customFormat="1" x14ac:dyDescent="0.3">
      <c r="C284" s="25"/>
      <c r="D284" s="25"/>
      <c r="E284" s="31"/>
      <c r="K284" s="23"/>
      <c r="L284" s="24"/>
    </row>
    <row r="285" spans="3:12" s="22" customFormat="1" x14ac:dyDescent="0.3">
      <c r="C285" s="25"/>
      <c r="D285" s="25"/>
      <c r="E285" s="31"/>
      <c r="K285" s="23"/>
      <c r="L285" s="24"/>
    </row>
    <row r="286" spans="3:12" s="22" customFormat="1" x14ac:dyDescent="0.3">
      <c r="C286" s="25"/>
      <c r="D286" s="25"/>
      <c r="E286" s="31"/>
      <c r="K286" s="23"/>
      <c r="L286" s="24"/>
    </row>
    <row r="287" spans="3:12" s="22" customFormat="1" x14ac:dyDescent="0.3">
      <c r="C287" s="25"/>
      <c r="D287" s="25"/>
      <c r="E287" s="31"/>
      <c r="K287" s="23"/>
      <c r="L287" s="24"/>
    </row>
    <row r="288" spans="3:12" s="22" customFormat="1" x14ac:dyDescent="0.3">
      <c r="C288" s="25"/>
      <c r="D288" s="25"/>
      <c r="E288" s="31"/>
      <c r="K288" s="23"/>
      <c r="L288" s="24"/>
    </row>
    <row r="289" spans="3:12" s="22" customFormat="1" x14ac:dyDescent="0.3">
      <c r="C289" s="25"/>
      <c r="D289" s="25"/>
      <c r="E289" s="31"/>
      <c r="K289" s="23"/>
      <c r="L289" s="24"/>
    </row>
    <row r="290" spans="3:12" s="22" customFormat="1" x14ac:dyDescent="0.3">
      <c r="C290" s="25"/>
      <c r="D290" s="25"/>
      <c r="E290" s="31"/>
      <c r="K290" s="23"/>
      <c r="L290" s="24"/>
    </row>
    <row r="291" spans="3:12" s="22" customFormat="1" x14ac:dyDescent="0.3">
      <c r="C291" s="25"/>
      <c r="D291" s="25"/>
      <c r="E291" s="31"/>
      <c r="K291" s="23"/>
      <c r="L291" s="24"/>
    </row>
    <row r="292" spans="3:12" s="22" customFormat="1" x14ac:dyDescent="0.3">
      <c r="C292" s="25"/>
      <c r="D292" s="25"/>
      <c r="E292" s="31"/>
      <c r="K292" s="23"/>
      <c r="L292" s="24"/>
    </row>
    <row r="293" spans="3:12" s="22" customFormat="1" x14ac:dyDescent="0.3">
      <c r="C293" s="25"/>
      <c r="D293" s="25"/>
      <c r="E293" s="31"/>
      <c r="K293" s="23"/>
      <c r="L293" s="24"/>
    </row>
    <row r="294" spans="3:12" s="22" customFormat="1" x14ac:dyDescent="0.3">
      <c r="C294" s="25"/>
      <c r="D294" s="25"/>
      <c r="E294" s="31"/>
      <c r="K294" s="23"/>
      <c r="L294" s="24"/>
    </row>
    <row r="295" spans="3:12" s="22" customFormat="1" x14ac:dyDescent="0.3">
      <c r="C295" s="25"/>
      <c r="D295" s="25"/>
      <c r="E295" s="31"/>
      <c r="K295" s="23"/>
      <c r="L295" s="24"/>
    </row>
    <row r="296" spans="3:12" s="22" customFormat="1" x14ac:dyDescent="0.3">
      <c r="C296" s="25"/>
      <c r="D296" s="25"/>
      <c r="E296" s="31"/>
      <c r="K296" s="23"/>
      <c r="L296" s="24"/>
    </row>
    <row r="297" spans="3:12" s="22" customFormat="1" x14ac:dyDescent="0.3">
      <c r="C297" s="25"/>
      <c r="D297" s="25"/>
      <c r="E297" s="31"/>
      <c r="K297" s="23"/>
      <c r="L297" s="24"/>
    </row>
    <row r="298" spans="3:12" s="22" customFormat="1" x14ac:dyDescent="0.3">
      <c r="C298" s="25"/>
      <c r="D298" s="25"/>
      <c r="E298" s="31"/>
      <c r="K298" s="23"/>
      <c r="L298" s="24"/>
    </row>
    <row r="299" spans="3:12" s="22" customFormat="1" x14ac:dyDescent="0.3">
      <c r="C299" s="25"/>
      <c r="D299" s="25"/>
      <c r="E299" s="31"/>
      <c r="K299" s="23"/>
      <c r="L299" s="24"/>
    </row>
    <row r="300" spans="3:12" s="22" customFormat="1" x14ac:dyDescent="0.3">
      <c r="C300" s="25"/>
      <c r="D300" s="25"/>
      <c r="E300" s="31"/>
      <c r="K300" s="23"/>
      <c r="L300" s="24"/>
    </row>
    <row r="301" spans="3:12" s="22" customFormat="1" x14ac:dyDescent="0.3">
      <c r="C301" s="25"/>
      <c r="D301" s="25"/>
      <c r="E301" s="31"/>
      <c r="K301" s="23"/>
      <c r="L301" s="24"/>
    </row>
    <row r="302" spans="3:12" s="22" customFormat="1" x14ac:dyDescent="0.3">
      <c r="C302" s="25"/>
      <c r="D302" s="25"/>
      <c r="E302" s="31"/>
      <c r="K302" s="23"/>
      <c r="L302" s="24"/>
    </row>
    <row r="303" spans="3:12" s="22" customFormat="1" x14ac:dyDescent="0.3">
      <c r="C303" s="25"/>
      <c r="D303" s="25"/>
      <c r="E303" s="31"/>
      <c r="K303" s="23"/>
      <c r="L303" s="24"/>
    </row>
    <row r="304" spans="3:12" s="22" customFormat="1" x14ac:dyDescent="0.3">
      <c r="C304" s="25"/>
      <c r="D304" s="25"/>
      <c r="E304" s="31"/>
      <c r="K304" s="23"/>
      <c r="L304" s="24"/>
    </row>
    <row r="305" spans="3:12" s="22" customFormat="1" x14ac:dyDescent="0.3">
      <c r="C305" s="25"/>
      <c r="D305" s="25"/>
      <c r="E305" s="31"/>
      <c r="K305" s="23"/>
      <c r="L305" s="24"/>
    </row>
    <row r="306" spans="3:12" s="22" customFormat="1" x14ac:dyDescent="0.3">
      <c r="C306" s="25"/>
      <c r="D306" s="25"/>
      <c r="E306" s="31"/>
      <c r="K306" s="23"/>
      <c r="L306" s="24"/>
    </row>
    <row r="307" spans="3:12" s="22" customFormat="1" x14ac:dyDescent="0.3">
      <c r="C307" s="25"/>
      <c r="D307" s="25"/>
      <c r="E307" s="31"/>
      <c r="K307" s="23"/>
      <c r="L307" s="24"/>
    </row>
    <row r="308" spans="3:12" s="22" customFormat="1" x14ac:dyDescent="0.3">
      <c r="C308" s="25"/>
      <c r="D308" s="25"/>
      <c r="E308" s="31"/>
      <c r="K308" s="23"/>
      <c r="L308" s="24"/>
    </row>
    <row r="309" spans="3:12" s="22" customFormat="1" x14ac:dyDescent="0.3">
      <c r="C309" s="25"/>
      <c r="D309" s="25"/>
      <c r="E309" s="31"/>
      <c r="K309" s="23"/>
      <c r="L309" s="24"/>
    </row>
    <row r="310" spans="3:12" s="22" customFormat="1" x14ac:dyDescent="0.3">
      <c r="C310" s="25"/>
      <c r="D310" s="25"/>
      <c r="E310" s="31"/>
      <c r="K310" s="23"/>
      <c r="L310" s="24"/>
    </row>
    <row r="311" spans="3:12" s="22" customFormat="1" x14ac:dyDescent="0.3">
      <c r="C311" s="25"/>
      <c r="D311" s="25"/>
      <c r="E311" s="31"/>
      <c r="K311" s="23"/>
      <c r="L311" s="24"/>
    </row>
    <row r="312" spans="3:12" s="22" customFormat="1" x14ac:dyDescent="0.3">
      <c r="C312" s="25"/>
      <c r="D312" s="25"/>
      <c r="E312" s="31"/>
      <c r="K312" s="23"/>
      <c r="L312" s="24"/>
    </row>
    <row r="313" spans="3:12" s="22" customFormat="1" x14ac:dyDescent="0.3">
      <c r="C313" s="25"/>
      <c r="D313" s="25"/>
      <c r="E313" s="31"/>
      <c r="K313" s="23"/>
      <c r="L313" s="24"/>
    </row>
    <row r="314" spans="3:12" s="22" customFormat="1" x14ac:dyDescent="0.3">
      <c r="C314" s="25"/>
      <c r="D314" s="25"/>
      <c r="E314" s="31"/>
      <c r="K314" s="23"/>
      <c r="L314" s="24"/>
    </row>
    <row r="315" spans="3:12" s="22" customFormat="1" x14ac:dyDescent="0.3">
      <c r="C315" s="25"/>
      <c r="D315" s="25"/>
      <c r="E315" s="31"/>
      <c r="K315" s="23"/>
      <c r="L315" s="24"/>
    </row>
    <row r="316" spans="3:12" s="22" customFormat="1" x14ac:dyDescent="0.3">
      <c r="C316" s="25"/>
      <c r="D316" s="25"/>
      <c r="E316" s="31"/>
      <c r="K316" s="23"/>
      <c r="L316" s="24"/>
    </row>
    <row r="317" spans="3:12" s="22" customFormat="1" x14ac:dyDescent="0.3">
      <c r="C317" s="25"/>
      <c r="D317" s="25"/>
      <c r="E317" s="31"/>
      <c r="K317" s="23"/>
      <c r="L317" s="24"/>
    </row>
    <row r="318" spans="3:12" s="22" customFormat="1" x14ac:dyDescent="0.3">
      <c r="C318" s="25"/>
      <c r="D318" s="25"/>
      <c r="E318" s="31"/>
      <c r="K318" s="23"/>
      <c r="L318" s="24"/>
    </row>
    <row r="319" spans="3:12" s="22" customFormat="1" x14ac:dyDescent="0.3">
      <c r="C319" s="25"/>
      <c r="D319" s="25"/>
      <c r="E319" s="31"/>
      <c r="K319" s="23"/>
      <c r="L319" s="24"/>
    </row>
    <row r="320" spans="3:12" s="22" customFormat="1" x14ac:dyDescent="0.3">
      <c r="C320" s="25"/>
      <c r="D320" s="25"/>
      <c r="E320" s="31"/>
      <c r="K320" s="23"/>
      <c r="L320" s="24"/>
    </row>
    <row r="321" spans="3:12" s="22" customFormat="1" x14ac:dyDescent="0.3">
      <c r="C321" s="25"/>
      <c r="D321" s="25"/>
      <c r="E321" s="31"/>
      <c r="K321" s="23"/>
      <c r="L321" s="24"/>
    </row>
    <row r="322" spans="3:12" s="22" customFormat="1" x14ac:dyDescent="0.3">
      <c r="C322" s="25"/>
      <c r="D322" s="25"/>
      <c r="E322" s="31"/>
      <c r="K322" s="23"/>
      <c r="L322" s="24"/>
    </row>
    <row r="323" spans="3:12" s="22" customFormat="1" x14ac:dyDescent="0.3">
      <c r="C323" s="25"/>
      <c r="D323" s="25"/>
      <c r="E323" s="31"/>
      <c r="K323" s="23"/>
      <c r="L323" s="24"/>
    </row>
    <row r="324" spans="3:12" s="22" customFormat="1" x14ac:dyDescent="0.3">
      <c r="C324" s="25"/>
      <c r="D324" s="25"/>
      <c r="E324" s="31"/>
      <c r="K324" s="23"/>
      <c r="L324" s="24"/>
    </row>
    <row r="325" spans="3:12" s="22" customFormat="1" x14ac:dyDescent="0.3">
      <c r="C325" s="25"/>
      <c r="D325" s="25"/>
      <c r="E325" s="31"/>
      <c r="K325" s="23"/>
      <c r="L325" s="24"/>
    </row>
    <row r="326" spans="3:12" s="22" customFormat="1" x14ac:dyDescent="0.3">
      <c r="C326" s="25"/>
      <c r="D326" s="25"/>
      <c r="E326" s="31"/>
      <c r="K326" s="23"/>
      <c r="L326" s="24"/>
    </row>
    <row r="327" spans="3:12" s="22" customFormat="1" x14ac:dyDescent="0.3">
      <c r="C327" s="25"/>
      <c r="D327" s="25"/>
      <c r="E327" s="31"/>
      <c r="K327" s="23"/>
      <c r="L327" s="24"/>
    </row>
    <row r="328" spans="3:12" s="22" customFormat="1" x14ac:dyDescent="0.3">
      <c r="C328" s="25"/>
      <c r="D328" s="25"/>
      <c r="E328" s="31"/>
      <c r="K328" s="23"/>
      <c r="L328" s="24"/>
    </row>
    <row r="329" spans="3:12" s="22" customFormat="1" x14ac:dyDescent="0.3">
      <c r="C329" s="25"/>
      <c r="D329" s="25"/>
      <c r="E329" s="31"/>
      <c r="K329" s="23"/>
      <c r="L329" s="24"/>
    </row>
    <row r="330" spans="3:12" s="22" customFormat="1" x14ac:dyDescent="0.3">
      <c r="C330" s="25"/>
      <c r="D330" s="25"/>
      <c r="E330" s="31"/>
      <c r="K330" s="23"/>
      <c r="L330" s="24"/>
    </row>
    <row r="331" spans="3:12" s="22" customFormat="1" x14ac:dyDescent="0.3">
      <c r="C331" s="25"/>
      <c r="D331" s="25"/>
      <c r="E331" s="31"/>
      <c r="K331" s="23"/>
      <c r="L331" s="24"/>
    </row>
    <row r="332" spans="3:12" s="22" customFormat="1" x14ac:dyDescent="0.3">
      <c r="C332" s="25"/>
      <c r="D332" s="25"/>
      <c r="E332" s="31"/>
      <c r="K332" s="23"/>
      <c r="L332" s="24"/>
    </row>
    <row r="333" spans="3:12" s="22" customFormat="1" x14ac:dyDescent="0.3">
      <c r="C333" s="25"/>
      <c r="D333" s="25"/>
      <c r="E333" s="31"/>
      <c r="K333" s="23"/>
      <c r="L333" s="24"/>
    </row>
    <row r="334" spans="3:12" s="22" customFormat="1" x14ac:dyDescent="0.3">
      <c r="C334" s="25"/>
      <c r="D334" s="25"/>
      <c r="E334" s="31"/>
      <c r="K334" s="23"/>
      <c r="L334" s="24"/>
    </row>
    <row r="335" spans="3:12" s="22" customFormat="1" x14ac:dyDescent="0.3">
      <c r="C335" s="25"/>
      <c r="D335" s="25"/>
      <c r="E335" s="31"/>
      <c r="K335" s="23"/>
      <c r="L335" s="24"/>
    </row>
    <row r="336" spans="3:12" s="22" customFormat="1" x14ac:dyDescent="0.3">
      <c r="C336" s="25"/>
      <c r="D336" s="25"/>
      <c r="E336" s="31"/>
      <c r="K336" s="23"/>
      <c r="L336" s="24"/>
    </row>
    <row r="337" spans="3:12" s="22" customFormat="1" x14ac:dyDescent="0.3">
      <c r="C337" s="25"/>
      <c r="D337" s="25"/>
      <c r="E337" s="31"/>
      <c r="K337" s="23"/>
      <c r="L337" s="24"/>
    </row>
    <row r="338" spans="3:12" s="22" customFormat="1" x14ac:dyDescent="0.3">
      <c r="C338" s="25"/>
      <c r="D338" s="25"/>
      <c r="E338" s="31"/>
      <c r="K338" s="23"/>
      <c r="L338" s="24"/>
    </row>
    <row r="339" spans="3:12" s="22" customFormat="1" x14ac:dyDescent="0.3">
      <c r="C339" s="25"/>
      <c r="D339" s="25"/>
      <c r="E339" s="31"/>
      <c r="K339" s="23"/>
      <c r="L339" s="24"/>
    </row>
    <row r="340" spans="3:12" s="22" customFormat="1" x14ac:dyDescent="0.3">
      <c r="C340" s="25"/>
      <c r="D340" s="25"/>
      <c r="E340" s="31"/>
      <c r="K340" s="23"/>
      <c r="L340" s="24"/>
    </row>
    <row r="341" spans="3:12" s="22" customFormat="1" x14ac:dyDescent="0.3">
      <c r="C341" s="25"/>
      <c r="D341" s="25"/>
      <c r="E341" s="31"/>
      <c r="K341" s="23"/>
      <c r="L341" s="24"/>
    </row>
    <row r="342" spans="3:12" s="22" customFormat="1" x14ac:dyDescent="0.3">
      <c r="C342" s="25"/>
      <c r="D342" s="25"/>
      <c r="E342" s="31"/>
      <c r="K342" s="23"/>
      <c r="L342" s="24"/>
    </row>
    <row r="343" spans="3:12" s="22" customFormat="1" x14ac:dyDescent="0.3">
      <c r="C343" s="25"/>
      <c r="D343" s="25"/>
      <c r="E343" s="31"/>
      <c r="K343" s="23"/>
      <c r="L343" s="24"/>
    </row>
    <row r="344" spans="3:12" s="22" customFormat="1" x14ac:dyDescent="0.3">
      <c r="C344" s="25"/>
      <c r="D344" s="25"/>
      <c r="E344" s="31"/>
      <c r="K344" s="23"/>
      <c r="L344" s="24"/>
    </row>
    <row r="345" spans="3:12" s="22" customFormat="1" x14ac:dyDescent="0.3">
      <c r="C345" s="25"/>
      <c r="D345" s="25"/>
      <c r="E345" s="31"/>
      <c r="K345" s="23"/>
      <c r="L345" s="24"/>
    </row>
    <row r="346" spans="3:12" s="22" customFormat="1" x14ac:dyDescent="0.3">
      <c r="C346" s="25"/>
      <c r="D346" s="25"/>
      <c r="E346" s="31"/>
      <c r="K346" s="23"/>
      <c r="L346" s="24"/>
    </row>
    <row r="347" spans="3:12" s="22" customFormat="1" x14ac:dyDescent="0.3">
      <c r="C347" s="25"/>
      <c r="D347" s="25"/>
      <c r="E347" s="31"/>
      <c r="K347" s="23"/>
      <c r="L347" s="24"/>
    </row>
    <row r="348" spans="3:12" s="22" customFormat="1" x14ac:dyDescent="0.3">
      <c r="C348" s="25"/>
      <c r="D348" s="25"/>
      <c r="E348" s="31"/>
      <c r="K348" s="23"/>
      <c r="L348" s="24"/>
    </row>
    <row r="349" spans="3:12" s="22" customFormat="1" x14ac:dyDescent="0.3">
      <c r="C349" s="25"/>
      <c r="D349" s="25"/>
      <c r="E349" s="31"/>
      <c r="K349" s="23"/>
      <c r="L349" s="24"/>
    </row>
    <row r="350" spans="3:12" s="22" customFormat="1" x14ac:dyDescent="0.3">
      <c r="C350" s="25"/>
      <c r="D350" s="25"/>
      <c r="E350" s="31"/>
      <c r="K350" s="23"/>
      <c r="L350" s="24"/>
    </row>
    <row r="351" spans="3:12" s="22" customFormat="1" x14ac:dyDescent="0.3">
      <c r="C351" s="25"/>
      <c r="D351" s="25"/>
      <c r="E351" s="31"/>
      <c r="K351" s="23"/>
      <c r="L351" s="24"/>
    </row>
    <row r="352" spans="3:12" s="22" customFormat="1" x14ac:dyDescent="0.3">
      <c r="C352" s="25"/>
      <c r="D352" s="25"/>
      <c r="E352" s="31"/>
      <c r="K352" s="23"/>
      <c r="L352" s="24"/>
    </row>
    <row r="353" spans="3:12" s="22" customFormat="1" x14ac:dyDescent="0.3">
      <c r="C353" s="25"/>
      <c r="D353" s="25"/>
      <c r="E353" s="31"/>
      <c r="K353" s="23"/>
      <c r="L353" s="24"/>
    </row>
    <row r="354" spans="3:12" s="22" customFormat="1" x14ac:dyDescent="0.3">
      <c r="C354" s="25"/>
      <c r="D354" s="25"/>
      <c r="E354" s="31"/>
      <c r="K354" s="23"/>
      <c r="L354" s="24"/>
    </row>
    <row r="355" spans="3:12" s="22" customFormat="1" x14ac:dyDescent="0.3">
      <c r="C355" s="25"/>
      <c r="D355" s="25"/>
      <c r="E355" s="31"/>
      <c r="K355" s="23"/>
      <c r="L355" s="24"/>
    </row>
    <row r="356" spans="3:12" s="22" customFormat="1" x14ac:dyDescent="0.3">
      <c r="C356" s="25"/>
      <c r="D356" s="25"/>
      <c r="E356" s="31"/>
      <c r="K356" s="23"/>
      <c r="L356" s="24"/>
    </row>
    <row r="357" spans="3:12" s="22" customFormat="1" x14ac:dyDescent="0.3">
      <c r="C357" s="25"/>
      <c r="D357" s="25"/>
      <c r="E357" s="31"/>
      <c r="K357" s="23"/>
      <c r="L357" s="24"/>
    </row>
    <row r="358" spans="3:12" s="22" customFormat="1" x14ac:dyDescent="0.3">
      <c r="C358" s="25"/>
      <c r="D358" s="25"/>
      <c r="E358" s="31"/>
      <c r="K358" s="23"/>
      <c r="L358" s="24"/>
    </row>
    <row r="359" spans="3:12" s="22" customFormat="1" x14ac:dyDescent="0.3">
      <c r="C359" s="25"/>
      <c r="D359" s="25"/>
      <c r="E359" s="31"/>
      <c r="K359" s="23"/>
      <c r="L359" s="24"/>
    </row>
    <row r="360" spans="3:12" s="22" customFormat="1" x14ac:dyDescent="0.3">
      <c r="C360" s="25"/>
      <c r="D360" s="25"/>
      <c r="E360" s="31"/>
      <c r="K360" s="23"/>
      <c r="L360" s="24"/>
    </row>
    <row r="361" spans="3:12" s="22" customFormat="1" x14ac:dyDescent="0.3">
      <c r="C361" s="25"/>
      <c r="D361" s="25"/>
      <c r="E361" s="31"/>
      <c r="K361" s="23"/>
      <c r="L361" s="24"/>
    </row>
    <row r="362" spans="3:12" s="22" customFormat="1" x14ac:dyDescent="0.3">
      <c r="C362" s="25"/>
      <c r="D362" s="25"/>
      <c r="E362" s="31"/>
      <c r="K362" s="23"/>
      <c r="L362" s="24"/>
    </row>
    <row r="363" spans="3:12" s="22" customFormat="1" x14ac:dyDescent="0.3">
      <c r="C363" s="25"/>
      <c r="D363" s="25"/>
      <c r="E363" s="31"/>
      <c r="K363" s="23"/>
      <c r="L363" s="24"/>
    </row>
    <row r="364" spans="3:12" s="22" customFormat="1" x14ac:dyDescent="0.3">
      <c r="C364" s="25"/>
      <c r="D364" s="25"/>
      <c r="E364" s="31"/>
      <c r="K364" s="23"/>
      <c r="L364" s="24"/>
    </row>
    <row r="365" spans="3:12" s="22" customFormat="1" x14ac:dyDescent="0.3">
      <c r="C365" s="25"/>
      <c r="D365" s="25"/>
      <c r="E365" s="31"/>
      <c r="K365" s="23"/>
      <c r="L365" s="24"/>
    </row>
    <row r="366" spans="3:12" s="22" customFormat="1" x14ac:dyDescent="0.3">
      <c r="C366" s="25"/>
      <c r="D366" s="25"/>
      <c r="E366" s="31"/>
      <c r="K366" s="23"/>
      <c r="L366" s="24"/>
    </row>
    <row r="367" spans="3:12" s="22" customFormat="1" x14ac:dyDescent="0.3">
      <c r="C367" s="25"/>
      <c r="D367" s="25"/>
      <c r="E367" s="31"/>
      <c r="K367" s="23"/>
      <c r="L367" s="24"/>
    </row>
    <row r="368" spans="3:12" s="22" customFormat="1" x14ac:dyDescent="0.3">
      <c r="C368" s="25"/>
      <c r="D368" s="25"/>
      <c r="E368" s="31"/>
      <c r="K368" s="23"/>
      <c r="L368" s="24"/>
    </row>
    <row r="369" spans="3:12" s="22" customFormat="1" x14ac:dyDescent="0.3">
      <c r="C369" s="25"/>
      <c r="D369" s="25"/>
      <c r="E369" s="31"/>
      <c r="K369" s="23"/>
      <c r="L369" s="24"/>
    </row>
    <row r="370" spans="3:12" s="22" customFormat="1" x14ac:dyDescent="0.3">
      <c r="C370" s="25"/>
      <c r="D370" s="25"/>
      <c r="E370" s="31"/>
      <c r="K370" s="23"/>
      <c r="L370" s="24"/>
    </row>
    <row r="371" spans="3:12" s="22" customFormat="1" x14ac:dyDescent="0.3">
      <c r="C371" s="25"/>
      <c r="D371" s="25"/>
      <c r="E371" s="31"/>
      <c r="K371" s="23"/>
      <c r="L371" s="24"/>
    </row>
    <row r="372" spans="3:12" s="22" customFormat="1" x14ac:dyDescent="0.3">
      <c r="C372" s="25"/>
      <c r="D372" s="25"/>
      <c r="E372" s="31"/>
      <c r="K372" s="23"/>
      <c r="L372" s="24"/>
    </row>
    <row r="373" spans="3:12" s="22" customFormat="1" x14ac:dyDescent="0.3">
      <c r="C373" s="25"/>
      <c r="D373" s="25"/>
      <c r="E373" s="31"/>
      <c r="K373" s="23"/>
      <c r="L373" s="24"/>
    </row>
    <row r="374" spans="3:12" s="22" customFormat="1" x14ac:dyDescent="0.3">
      <c r="C374" s="25"/>
      <c r="D374" s="25"/>
      <c r="E374" s="31"/>
      <c r="K374" s="23"/>
      <c r="L374" s="24"/>
    </row>
    <row r="375" spans="3:12" s="22" customFormat="1" x14ac:dyDescent="0.3">
      <c r="C375" s="25"/>
      <c r="D375" s="25"/>
      <c r="E375" s="31"/>
      <c r="K375" s="23"/>
      <c r="L375" s="24"/>
    </row>
    <row r="376" spans="3:12" s="22" customFormat="1" x14ac:dyDescent="0.3">
      <c r="C376" s="25"/>
      <c r="D376" s="25"/>
      <c r="E376" s="31"/>
      <c r="K376" s="23"/>
      <c r="L376" s="24"/>
    </row>
    <row r="377" spans="3:12" s="22" customFormat="1" x14ac:dyDescent="0.3">
      <c r="C377" s="25"/>
      <c r="D377" s="25"/>
      <c r="E377" s="31"/>
      <c r="K377" s="23"/>
      <c r="L377" s="24"/>
    </row>
    <row r="378" spans="3:12" s="22" customFormat="1" x14ac:dyDescent="0.3">
      <c r="C378" s="25"/>
      <c r="D378" s="25"/>
      <c r="E378" s="31"/>
      <c r="K378" s="23"/>
      <c r="L378" s="24"/>
    </row>
    <row r="379" spans="3:12" s="22" customFormat="1" x14ac:dyDescent="0.3">
      <c r="C379" s="25"/>
      <c r="D379" s="25"/>
      <c r="E379" s="31"/>
      <c r="K379" s="23"/>
      <c r="L379" s="24"/>
    </row>
    <row r="380" spans="3:12" s="22" customFormat="1" x14ac:dyDescent="0.3">
      <c r="C380" s="25"/>
      <c r="D380" s="25"/>
      <c r="E380" s="31"/>
      <c r="K380" s="23"/>
      <c r="L380" s="24"/>
    </row>
    <row r="381" spans="3:12" s="22" customFormat="1" x14ac:dyDescent="0.3">
      <c r="C381" s="25"/>
      <c r="D381" s="25"/>
      <c r="E381" s="31"/>
      <c r="K381" s="23"/>
      <c r="L381" s="24"/>
    </row>
    <row r="382" spans="3:12" s="22" customFormat="1" x14ac:dyDescent="0.3">
      <c r="C382" s="25"/>
      <c r="D382" s="25"/>
      <c r="E382" s="31"/>
      <c r="K382" s="23"/>
      <c r="L382" s="24"/>
    </row>
    <row r="383" spans="3:12" s="22" customFormat="1" x14ac:dyDescent="0.3">
      <c r="C383" s="25"/>
      <c r="D383" s="25"/>
      <c r="E383" s="31"/>
      <c r="K383" s="23"/>
      <c r="L383" s="24"/>
    </row>
    <row r="384" spans="3:12" s="22" customFormat="1" x14ac:dyDescent="0.3">
      <c r="C384" s="25"/>
      <c r="D384" s="25"/>
      <c r="E384" s="31"/>
      <c r="K384" s="23"/>
      <c r="L384" s="24"/>
    </row>
    <row r="385" spans="3:12" s="22" customFormat="1" x14ac:dyDescent="0.3">
      <c r="C385" s="25"/>
      <c r="D385" s="25"/>
      <c r="E385" s="31"/>
      <c r="K385" s="23"/>
      <c r="L385" s="24"/>
    </row>
    <row r="386" spans="3:12" s="22" customFormat="1" x14ac:dyDescent="0.3">
      <c r="C386" s="25"/>
      <c r="D386" s="25"/>
      <c r="E386" s="31"/>
      <c r="K386" s="23"/>
      <c r="L386" s="24"/>
    </row>
    <row r="387" spans="3:12" s="22" customFormat="1" x14ac:dyDescent="0.3">
      <c r="C387" s="25"/>
      <c r="D387" s="25"/>
      <c r="E387" s="31"/>
      <c r="K387" s="23"/>
      <c r="L387" s="24"/>
    </row>
    <row r="388" spans="3:12" s="22" customFormat="1" x14ac:dyDescent="0.3">
      <c r="C388" s="25"/>
      <c r="D388" s="25"/>
      <c r="E388" s="31"/>
      <c r="K388" s="23"/>
      <c r="L388" s="24"/>
    </row>
    <row r="389" spans="3:12" s="22" customFormat="1" x14ac:dyDescent="0.3">
      <c r="C389" s="25"/>
      <c r="D389" s="25"/>
      <c r="E389" s="31"/>
      <c r="K389" s="23"/>
      <c r="L389" s="24"/>
    </row>
    <row r="390" spans="3:12" s="22" customFormat="1" x14ac:dyDescent="0.3">
      <c r="C390" s="25"/>
      <c r="D390" s="25"/>
      <c r="E390" s="31"/>
      <c r="K390" s="23"/>
      <c r="L390" s="24"/>
    </row>
    <row r="391" spans="3:12" s="22" customFormat="1" x14ac:dyDescent="0.3">
      <c r="C391" s="25"/>
      <c r="D391" s="25"/>
      <c r="E391" s="31"/>
      <c r="K391" s="23"/>
      <c r="L391" s="24"/>
    </row>
    <row r="392" spans="3:12" s="22" customFormat="1" x14ac:dyDescent="0.3">
      <c r="C392" s="25"/>
      <c r="D392" s="25"/>
      <c r="E392" s="31"/>
      <c r="K392" s="23"/>
      <c r="L392" s="24"/>
    </row>
    <row r="393" spans="3:12" s="22" customFormat="1" x14ac:dyDescent="0.3">
      <c r="C393" s="25"/>
      <c r="D393" s="25"/>
      <c r="E393" s="31"/>
      <c r="K393" s="23"/>
      <c r="L393" s="24"/>
    </row>
    <row r="394" spans="3:12" s="22" customFormat="1" x14ac:dyDescent="0.3">
      <c r="C394" s="25"/>
      <c r="D394" s="25"/>
      <c r="E394" s="31"/>
      <c r="K394" s="23"/>
      <c r="L394" s="24"/>
    </row>
    <row r="395" spans="3:12" s="22" customFormat="1" x14ac:dyDescent="0.3">
      <c r="C395" s="25"/>
      <c r="D395" s="25"/>
      <c r="E395" s="31"/>
      <c r="K395" s="23"/>
      <c r="L395" s="24"/>
    </row>
    <row r="396" spans="3:12" s="22" customFormat="1" x14ac:dyDescent="0.3">
      <c r="C396" s="25"/>
      <c r="D396" s="25"/>
      <c r="E396" s="31"/>
      <c r="K396" s="23"/>
      <c r="L396" s="24"/>
    </row>
    <row r="397" spans="3:12" s="22" customFormat="1" x14ac:dyDescent="0.3">
      <c r="C397" s="25"/>
      <c r="D397" s="25"/>
      <c r="E397" s="31"/>
      <c r="K397" s="23"/>
      <c r="L397" s="24"/>
    </row>
    <row r="398" spans="3:12" s="22" customFormat="1" x14ac:dyDescent="0.3">
      <c r="C398" s="25"/>
      <c r="D398" s="25"/>
      <c r="E398" s="31"/>
      <c r="K398" s="23"/>
      <c r="L398" s="24"/>
    </row>
    <row r="399" spans="3:12" s="22" customFormat="1" x14ac:dyDescent="0.3">
      <c r="C399" s="25"/>
      <c r="D399" s="25"/>
      <c r="E399" s="31"/>
      <c r="K399" s="23"/>
      <c r="L399" s="24"/>
    </row>
    <row r="400" spans="3:12" s="22" customFormat="1" x14ac:dyDescent="0.3">
      <c r="C400" s="25"/>
      <c r="D400" s="25"/>
      <c r="E400" s="31"/>
      <c r="K400" s="23"/>
      <c r="L400" s="24"/>
    </row>
    <row r="401" spans="3:12" s="22" customFormat="1" x14ac:dyDescent="0.3">
      <c r="C401" s="25"/>
      <c r="D401" s="25"/>
      <c r="E401" s="31"/>
      <c r="K401" s="23"/>
      <c r="L401" s="24"/>
    </row>
    <row r="402" spans="3:12" s="22" customFormat="1" x14ac:dyDescent="0.3">
      <c r="C402" s="25"/>
      <c r="D402" s="25"/>
      <c r="E402" s="31"/>
      <c r="K402" s="23"/>
      <c r="L402" s="24"/>
    </row>
    <row r="403" spans="3:12" s="22" customFormat="1" x14ac:dyDescent="0.3">
      <c r="C403" s="25"/>
      <c r="D403" s="25"/>
      <c r="E403" s="31"/>
      <c r="K403" s="23"/>
      <c r="L403" s="24"/>
    </row>
    <row r="404" spans="3:12" s="22" customFormat="1" x14ac:dyDescent="0.3">
      <c r="C404" s="25"/>
      <c r="D404" s="25"/>
      <c r="E404" s="31"/>
      <c r="K404" s="23"/>
      <c r="L404" s="24"/>
    </row>
    <row r="405" spans="3:12" s="22" customFormat="1" x14ac:dyDescent="0.3">
      <c r="C405" s="25"/>
      <c r="D405" s="25"/>
      <c r="E405" s="31"/>
      <c r="K405" s="23"/>
      <c r="L405" s="24"/>
    </row>
    <row r="406" spans="3:12" s="22" customFormat="1" x14ac:dyDescent="0.3">
      <c r="C406" s="25"/>
      <c r="D406" s="25"/>
      <c r="E406" s="31"/>
      <c r="K406" s="23"/>
      <c r="L406" s="24"/>
    </row>
    <row r="407" spans="3:12" s="22" customFormat="1" x14ac:dyDescent="0.3">
      <c r="C407" s="25"/>
      <c r="D407" s="25"/>
      <c r="E407" s="31"/>
      <c r="K407" s="23"/>
      <c r="L407" s="24"/>
    </row>
    <row r="408" spans="3:12" s="22" customFormat="1" x14ac:dyDescent="0.3">
      <c r="C408" s="25"/>
      <c r="D408" s="25"/>
      <c r="E408" s="31"/>
      <c r="K408" s="23"/>
      <c r="L408" s="24"/>
    </row>
    <row r="409" spans="3:12" s="22" customFormat="1" x14ac:dyDescent="0.3">
      <c r="C409" s="25"/>
      <c r="D409" s="25"/>
      <c r="E409" s="31"/>
      <c r="K409" s="23"/>
      <c r="L409" s="24"/>
    </row>
    <row r="410" spans="3:12" s="22" customFormat="1" x14ac:dyDescent="0.3">
      <c r="C410" s="25"/>
      <c r="D410" s="25"/>
      <c r="E410" s="31"/>
      <c r="K410" s="23"/>
      <c r="L410" s="24"/>
    </row>
    <row r="411" spans="3:12" s="22" customFormat="1" x14ac:dyDescent="0.3">
      <c r="C411" s="25"/>
      <c r="D411" s="25"/>
      <c r="E411" s="31"/>
      <c r="K411" s="23"/>
      <c r="L411" s="24"/>
    </row>
    <row r="412" spans="3:12" s="22" customFormat="1" x14ac:dyDescent="0.3">
      <c r="C412" s="25"/>
      <c r="D412" s="25"/>
      <c r="E412" s="31"/>
      <c r="K412" s="23"/>
      <c r="L412" s="24"/>
    </row>
    <row r="413" spans="3:12" s="22" customFormat="1" x14ac:dyDescent="0.3">
      <c r="C413" s="25"/>
      <c r="D413" s="25"/>
      <c r="E413" s="31"/>
      <c r="K413" s="23"/>
      <c r="L413" s="24"/>
    </row>
    <row r="414" spans="3:12" s="22" customFormat="1" x14ac:dyDescent="0.3">
      <c r="C414" s="25"/>
      <c r="D414" s="25"/>
      <c r="E414" s="31"/>
      <c r="K414" s="23"/>
      <c r="L414" s="24"/>
    </row>
    <row r="415" spans="3:12" s="22" customFormat="1" x14ac:dyDescent="0.3">
      <c r="C415" s="25"/>
      <c r="D415" s="25"/>
      <c r="E415" s="31"/>
      <c r="K415" s="23"/>
      <c r="L415" s="24"/>
    </row>
    <row r="416" spans="3:12" s="22" customFormat="1" x14ac:dyDescent="0.3">
      <c r="C416" s="25"/>
      <c r="D416" s="25"/>
      <c r="E416" s="31"/>
      <c r="K416" s="23"/>
      <c r="L416" s="24"/>
    </row>
    <row r="417" spans="3:12" s="22" customFormat="1" x14ac:dyDescent="0.3">
      <c r="C417" s="25"/>
      <c r="D417" s="25"/>
      <c r="E417" s="31"/>
      <c r="K417" s="23"/>
      <c r="L417" s="24"/>
    </row>
    <row r="418" spans="3:12" s="22" customFormat="1" x14ac:dyDescent="0.3">
      <c r="C418" s="25"/>
      <c r="D418" s="25"/>
      <c r="E418" s="31"/>
      <c r="K418" s="23"/>
      <c r="L418" s="24"/>
    </row>
    <row r="419" spans="3:12" s="22" customFormat="1" x14ac:dyDescent="0.3">
      <c r="C419" s="25"/>
      <c r="D419" s="25"/>
      <c r="E419" s="31"/>
      <c r="K419" s="23"/>
      <c r="L419" s="24"/>
    </row>
    <row r="420" spans="3:12" s="22" customFormat="1" x14ac:dyDescent="0.3">
      <c r="C420" s="25"/>
      <c r="D420" s="25"/>
      <c r="E420" s="31"/>
      <c r="K420" s="23"/>
      <c r="L420" s="24"/>
    </row>
    <row r="421" spans="3:12" s="22" customFormat="1" x14ac:dyDescent="0.3">
      <c r="C421" s="25"/>
      <c r="D421" s="25"/>
      <c r="E421" s="31"/>
      <c r="K421" s="23"/>
      <c r="L421" s="24"/>
    </row>
    <row r="422" spans="3:12" s="22" customFormat="1" x14ac:dyDescent="0.3">
      <c r="C422" s="25"/>
      <c r="D422" s="25"/>
      <c r="E422" s="31"/>
      <c r="K422" s="23"/>
      <c r="L422" s="24"/>
    </row>
    <row r="423" spans="3:12" s="22" customFormat="1" x14ac:dyDescent="0.3">
      <c r="C423" s="25"/>
      <c r="D423" s="25"/>
      <c r="E423" s="31"/>
      <c r="K423" s="23"/>
      <c r="L423" s="24"/>
    </row>
    <row r="424" spans="3:12" s="22" customFormat="1" x14ac:dyDescent="0.3">
      <c r="C424" s="25"/>
      <c r="D424" s="25"/>
      <c r="E424" s="31"/>
      <c r="K424" s="23"/>
      <c r="L424" s="24"/>
    </row>
    <row r="425" spans="3:12" s="22" customFormat="1" x14ac:dyDescent="0.3">
      <c r="C425" s="25"/>
      <c r="D425" s="25"/>
      <c r="E425" s="31"/>
      <c r="K425" s="23"/>
      <c r="L425" s="24"/>
    </row>
    <row r="426" spans="3:12" s="22" customFormat="1" x14ac:dyDescent="0.3">
      <c r="C426" s="25"/>
      <c r="D426" s="25"/>
      <c r="E426" s="31"/>
      <c r="K426" s="23"/>
      <c r="L426" s="24"/>
    </row>
    <row r="427" spans="3:12" s="22" customFormat="1" x14ac:dyDescent="0.3">
      <c r="C427" s="25"/>
      <c r="D427" s="25"/>
      <c r="E427" s="31"/>
      <c r="K427" s="23"/>
      <c r="L427" s="24"/>
    </row>
    <row r="428" spans="3:12" s="22" customFormat="1" x14ac:dyDescent="0.3">
      <c r="C428" s="25"/>
      <c r="D428" s="25"/>
      <c r="E428" s="31"/>
      <c r="K428" s="23"/>
      <c r="L428" s="24"/>
    </row>
    <row r="429" spans="3:12" s="22" customFormat="1" x14ac:dyDescent="0.3">
      <c r="C429" s="25"/>
      <c r="D429" s="25"/>
      <c r="E429" s="31"/>
      <c r="K429" s="23"/>
      <c r="L429" s="24"/>
    </row>
    <row r="430" spans="3:12" s="22" customFormat="1" x14ac:dyDescent="0.3">
      <c r="C430" s="25"/>
      <c r="D430" s="25"/>
      <c r="E430" s="31"/>
      <c r="K430" s="23"/>
      <c r="L430" s="24"/>
    </row>
    <row r="431" spans="3:12" s="22" customFormat="1" x14ac:dyDescent="0.3">
      <c r="C431" s="25"/>
      <c r="D431" s="25"/>
      <c r="E431" s="31"/>
      <c r="K431" s="23"/>
      <c r="L431" s="24"/>
    </row>
    <row r="432" spans="3:12" s="22" customFormat="1" x14ac:dyDescent="0.3">
      <c r="C432" s="25"/>
      <c r="D432" s="25"/>
      <c r="E432" s="31"/>
      <c r="K432" s="23"/>
      <c r="L432" s="24"/>
    </row>
    <row r="433" spans="3:12" s="22" customFormat="1" x14ac:dyDescent="0.3">
      <c r="C433" s="25"/>
      <c r="D433" s="25"/>
      <c r="E433" s="31"/>
      <c r="K433" s="23"/>
      <c r="L433" s="24"/>
    </row>
    <row r="434" spans="3:12" s="22" customFormat="1" x14ac:dyDescent="0.3">
      <c r="C434" s="25"/>
      <c r="D434" s="25"/>
      <c r="E434" s="31"/>
      <c r="K434" s="23"/>
      <c r="L434" s="24"/>
    </row>
    <row r="435" spans="3:12" s="22" customFormat="1" x14ac:dyDescent="0.3">
      <c r="C435" s="25"/>
      <c r="D435" s="25"/>
      <c r="E435" s="31"/>
      <c r="K435" s="23"/>
      <c r="L435" s="24"/>
    </row>
    <row r="436" spans="3:12" s="22" customFormat="1" x14ac:dyDescent="0.3">
      <c r="C436" s="25"/>
      <c r="D436" s="25"/>
      <c r="E436" s="31"/>
      <c r="K436" s="23"/>
      <c r="L436" s="24"/>
    </row>
    <row r="437" spans="3:12" s="22" customFormat="1" x14ac:dyDescent="0.3">
      <c r="C437" s="25"/>
      <c r="D437" s="25"/>
      <c r="E437" s="31"/>
      <c r="K437" s="23"/>
      <c r="L437" s="24"/>
    </row>
    <row r="438" spans="3:12" s="22" customFormat="1" x14ac:dyDescent="0.3">
      <c r="C438" s="25"/>
      <c r="D438" s="25"/>
      <c r="E438" s="31"/>
      <c r="K438" s="23"/>
      <c r="L438" s="24"/>
    </row>
    <row r="439" spans="3:12" s="22" customFormat="1" x14ac:dyDescent="0.3">
      <c r="C439" s="25"/>
      <c r="D439" s="25"/>
      <c r="E439" s="31"/>
      <c r="K439" s="23"/>
      <c r="L439" s="24"/>
    </row>
    <row r="440" spans="3:12" s="22" customFormat="1" x14ac:dyDescent="0.3">
      <c r="C440" s="25"/>
      <c r="D440" s="25"/>
      <c r="E440" s="31"/>
      <c r="K440" s="23"/>
      <c r="L440" s="24"/>
    </row>
    <row r="441" spans="3:12" s="22" customFormat="1" x14ac:dyDescent="0.3">
      <c r="C441" s="25"/>
      <c r="D441" s="25"/>
      <c r="E441" s="31"/>
      <c r="K441" s="23"/>
      <c r="L441" s="24"/>
    </row>
    <row r="442" spans="3:12" s="22" customFormat="1" x14ac:dyDescent="0.3">
      <c r="C442" s="25"/>
      <c r="D442" s="25"/>
      <c r="E442" s="31"/>
      <c r="K442" s="23"/>
      <c r="L442" s="24"/>
    </row>
    <row r="443" spans="3:12" s="22" customFormat="1" x14ac:dyDescent="0.3">
      <c r="C443" s="25"/>
      <c r="D443" s="25"/>
      <c r="E443" s="31"/>
      <c r="K443" s="23"/>
      <c r="L443" s="24"/>
    </row>
    <row r="444" spans="3:12" s="22" customFormat="1" x14ac:dyDescent="0.3">
      <c r="C444" s="25"/>
      <c r="D444" s="25"/>
      <c r="E444" s="31"/>
      <c r="K444" s="23"/>
      <c r="L444" s="24"/>
    </row>
    <row r="445" spans="3:12" s="22" customFormat="1" x14ac:dyDescent="0.3">
      <c r="C445" s="25"/>
      <c r="D445" s="25"/>
      <c r="E445" s="31"/>
      <c r="K445" s="23"/>
      <c r="L445" s="24"/>
    </row>
    <row r="446" spans="3:12" s="22" customFormat="1" x14ac:dyDescent="0.3">
      <c r="C446" s="25"/>
      <c r="D446" s="25"/>
      <c r="E446" s="31"/>
      <c r="K446" s="23"/>
      <c r="L446" s="24"/>
    </row>
    <row r="447" spans="3:12" s="22" customFormat="1" x14ac:dyDescent="0.3">
      <c r="C447" s="25"/>
      <c r="D447" s="25"/>
      <c r="E447" s="31"/>
      <c r="K447" s="23"/>
      <c r="L447" s="24"/>
    </row>
    <row r="448" spans="3:12" s="22" customFormat="1" x14ac:dyDescent="0.3">
      <c r="C448" s="25"/>
      <c r="D448" s="25"/>
      <c r="E448" s="31"/>
      <c r="K448" s="23"/>
      <c r="L448" s="24"/>
    </row>
    <row r="449" spans="3:12" s="22" customFormat="1" x14ac:dyDescent="0.3">
      <c r="C449" s="25"/>
      <c r="D449" s="25"/>
      <c r="E449" s="31"/>
      <c r="K449" s="23"/>
      <c r="L449" s="24"/>
    </row>
    <row r="450" spans="3:12" s="22" customFormat="1" x14ac:dyDescent="0.3">
      <c r="C450" s="25"/>
      <c r="D450" s="25"/>
      <c r="E450" s="31"/>
      <c r="K450" s="23"/>
      <c r="L450" s="24"/>
    </row>
    <row r="451" spans="3:12" s="22" customFormat="1" x14ac:dyDescent="0.3">
      <c r="C451" s="25"/>
      <c r="D451" s="25"/>
      <c r="E451" s="31"/>
      <c r="K451" s="23"/>
      <c r="L451" s="24"/>
    </row>
    <row r="452" spans="3:12" s="22" customFormat="1" x14ac:dyDescent="0.3">
      <c r="C452" s="25"/>
      <c r="D452" s="25"/>
      <c r="E452" s="31"/>
      <c r="K452" s="23"/>
      <c r="L452" s="24"/>
    </row>
    <row r="453" spans="3:12" s="22" customFormat="1" x14ac:dyDescent="0.3">
      <c r="C453" s="25"/>
      <c r="D453" s="25"/>
      <c r="E453" s="31"/>
      <c r="K453" s="23"/>
      <c r="L453" s="24"/>
    </row>
    <row r="454" spans="3:12" s="22" customFormat="1" x14ac:dyDescent="0.3">
      <c r="C454" s="25"/>
      <c r="D454" s="25"/>
      <c r="E454" s="31"/>
      <c r="K454" s="23"/>
      <c r="L454" s="24"/>
    </row>
    <row r="455" spans="3:12" s="22" customFormat="1" x14ac:dyDescent="0.3">
      <c r="C455" s="25"/>
      <c r="D455" s="25"/>
      <c r="E455" s="31"/>
      <c r="K455" s="23"/>
      <c r="L455" s="24"/>
    </row>
    <row r="456" spans="3:12" s="22" customFormat="1" x14ac:dyDescent="0.3">
      <c r="C456" s="25"/>
      <c r="D456" s="25"/>
      <c r="E456" s="31"/>
      <c r="K456" s="23"/>
      <c r="L456" s="24"/>
    </row>
    <row r="457" spans="3:12" s="22" customFormat="1" x14ac:dyDescent="0.3">
      <c r="C457" s="25"/>
      <c r="D457" s="25"/>
      <c r="E457" s="31"/>
      <c r="K457" s="23"/>
      <c r="L457" s="24"/>
    </row>
    <row r="458" spans="3:12" s="22" customFormat="1" x14ac:dyDescent="0.3">
      <c r="C458" s="25"/>
      <c r="D458" s="25"/>
      <c r="E458" s="31"/>
      <c r="K458" s="23"/>
      <c r="L458" s="24"/>
    </row>
    <row r="459" spans="3:12" s="22" customFormat="1" x14ac:dyDescent="0.3">
      <c r="C459" s="25"/>
      <c r="D459" s="25"/>
      <c r="E459" s="31"/>
      <c r="K459" s="23"/>
      <c r="L459" s="24"/>
    </row>
    <row r="460" spans="3:12" s="22" customFormat="1" x14ac:dyDescent="0.3">
      <c r="C460" s="25"/>
      <c r="D460" s="25"/>
      <c r="E460" s="31"/>
      <c r="K460" s="23"/>
      <c r="L460" s="24"/>
    </row>
    <row r="461" spans="3:12" s="22" customFormat="1" x14ac:dyDescent="0.3">
      <c r="C461" s="25"/>
      <c r="D461" s="25"/>
      <c r="E461" s="31"/>
      <c r="K461" s="23"/>
      <c r="L461" s="24"/>
    </row>
    <row r="462" spans="3:12" s="22" customFormat="1" x14ac:dyDescent="0.3">
      <c r="C462" s="25"/>
      <c r="D462" s="25"/>
      <c r="E462" s="31"/>
      <c r="K462" s="23"/>
      <c r="L462" s="24"/>
    </row>
    <row r="463" spans="3:12" s="22" customFormat="1" x14ac:dyDescent="0.3">
      <c r="C463" s="25"/>
      <c r="D463" s="25"/>
      <c r="E463" s="31"/>
      <c r="K463" s="23"/>
      <c r="L463" s="24"/>
    </row>
    <row r="464" spans="3:12" s="22" customFormat="1" x14ac:dyDescent="0.3">
      <c r="C464" s="25"/>
      <c r="D464" s="25"/>
      <c r="E464" s="31"/>
      <c r="K464" s="23"/>
      <c r="L464" s="24"/>
    </row>
    <row r="465" spans="3:12" s="22" customFormat="1" x14ac:dyDescent="0.3">
      <c r="C465" s="25"/>
      <c r="D465" s="25"/>
      <c r="E465" s="31"/>
      <c r="K465" s="23"/>
      <c r="L465" s="24"/>
    </row>
    <row r="466" spans="3:12" s="22" customFormat="1" x14ac:dyDescent="0.3">
      <c r="C466" s="25"/>
      <c r="D466" s="25"/>
      <c r="E466" s="31"/>
      <c r="K466" s="23"/>
      <c r="L466" s="24"/>
    </row>
    <row r="467" spans="3:12" s="22" customFormat="1" x14ac:dyDescent="0.3">
      <c r="C467" s="25"/>
      <c r="D467" s="25"/>
      <c r="E467" s="31"/>
      <c r="K467" s="23"/>
      <c r="L467" s="24"/>
    </row>
    <row r="468" spans="3:12" s="22" customFormat="1" x14ac:dyDescent="0.3">
      <c r="C468" s="25"/>
      <c r="D468" s="25"/>
      <c r="E468" s="31"/>
      <c r="K468" s="23"/>
      <c r="L468" s="24"/>
    </row>
    <row r="469" spans="3:12" s="22" customFormat="1" x14ac:dyDescent="0.3">
      <c r="C469" s="25"/>
      <c r="D469" s="25"/>
      <c r="E469" s="31"/>
      <c r="K469" s="23"/>
      <c r="L469" s="24"/>
    </row>
    <row r="470" spans="3:12" s="22" customFormat="1" x14ac:dyDescent="0.3">
      <c r="C470" s="25"/>
      <c r="D470" s="25"/>
      <c r="E470" s="31"/>
      <c r="K470" s="23"/>
      <c r="L470" s="24"/>
    </row>
    <row r="471" spans="3:12" s="22" customFormat="1" x14ac:dyDescent="0.3">
      <c r="C471" s="25"/>
      <c r="D471" s="25"/>
      <c r="E471" s="31"/>
      <c r="K471" s="23"/>
      <c r="L471" s="24"/>
    </row>
    <row r="472" spans="3:12" s="22" customFormat="1" x14ac:dyDescent="0.3">
      <c r="C472" s="25"/>
      <c r="D472" s="25"/>
      <c r="E472" s="31"/>
      <c r="K472" s="23"/>
      <c r="L472" s="24"/>
    </row>
    <row r="473" spans="3:12" s="22" customFormat="1" x14ac:dyDescent="0.3">
      <c r="C473" s="25"/>
      <c r="D473" s="25"/>
      <c r="E473" s="31"/>
      <c r="K473" s="23"/>
      <c r="L473" s="24"/>
    </row>
    <row r="474" spans="3:12" s="22" customFormat="1" x14ac:dyDescent="0.3">
      <c r="C474" s="25"/>
      <c r="D474" s="25"/>
      <c r="E474" s="31"/>
      <c r="K474" s="23"/>
      <c r="L474" s="24"/>
    </row>
    <row r="475" spans="3:12" s="22" customFormat="1" x14ac:dyDescent="0.3">
      <c r="C475" s="25"/>
      <c r="D475" s="25"/>
      <c r="E475" s="31"/>
      <c r="K475" s="23"/>
      <c r="L475" s="24"/>
    </row>
    <row r="476" spans="3:12" s="22" customFormat="1" x14ac:dyDescent="0.3">
      <c r="C476" s="25"/>
      <c r="D476" s="25"/>
      <c r="E476" s="31"/>
      <c r="K476" s="23"/>
      <c r="L476" s="24"/>
    </row>
    <row r="477" spans="3:12" s="22" customFormat="1" x14ac:dyDescent="0.3">
      <c r="C477" s="25"/>
      <c r="D477" s="25"/>
      <c r="E477" s="31"/>
      <c r="K477" s="23"/>
      <c r="L477" s="24"/>
    </row>
    <row r="478" spans="3:12" s="22" customFormat="1" x14ac:dyDescent="0.3">
      <c r="C478" s="25"/>
      <c r="D478" s="25"/>
      <c r="E478" s="31"/>
      <c r="K478" s="23"/>
      <c r="L478" s="24"/>
    </row>
    <row r="479" spans="3:12" s="22" customFormat="1" x14ac:dyDescent="0.3">
      <c r="C479" s="25"/>
      <c r="D479" s="25"/>
      <c r="E479" s="31"/>
      <c r="K479" s="23"/>
      <c r="L479" s="24"/>
    </row>
    <row r="480" spans="3:12" s="22" customFormat="1" x14ac:dyDescent="0.3">
      <c r="C480" s="25"/>
      <c r="D480" s="25"/>
      <c r="E480" s="31"/>
      <c r="K480" s="23"/>
      <c r="L480" s="24"/>
    </row>
    <row r="481" spans="3:12" s="22" customFormat="1" x14ac:dyDescent="0.3">
      <c r="C481" s="25"/>
      <c r="D481" s="25"/>
      <c r="E481" s="31"/>
      <c r="K481" s="23"/>
      <c r="L481" s="24"/>
    </row>
    <row r="482" spans="3:12" s="22" customFormat="1" x14ac:dyDescent="0.3">
      <c r="C482" s="25"/>
      <c r="D482" s="25"/>
      <c r="E482" s="31"/>
      <c r="K482" s="23"/>
      <c r="L482" s="24"/>
    </row>
    <row r="483" spans="3:12" s="22" customFormat="1" x14ac:dyDescent="0.3">
      <c r="C483" s="25"/>
      <c r="D483" s="25"/>
      <c r="E483" s="31"/>
      <c r="K483" s="23"/>
      <c r="L483" s="24"/>
    </row>
    <row r="484" spans="3:12" s="22" customFormat="1" x14ac:dyDescent="0.3">
      <c r="C484" s="25"/>
      <c r="D484" s="25"/>
      <c r="E484" s="31"/>
      <c r="K484" s="23"/>
      <c r="L484" s="24"/>
    </row>
    <row r="485" spans="3:12" s="22" customFormat="1" x14ac:dyDescent="0.3">
      <c r="C485" s="25"/>
      <c r="D485" s="25"/>
      <c r="E485" s="31"/>
      <c r="K485" s="23"/>
      <c r="L485" s="24"/>
    </row>
    <row r="486" spans="3:12" s="22" customFormat="1" x14ac:dyDescent="0.3">
      <c r="C486" s="25"/>
      <c r="D486" s="25"/>
      <c r="E486" s="31"/>
      <c r="K486" s="23"/>
      <c r="L486" s="24"/>
    </row>
    <row r="487" spans="3:12" s="22" customFormat="1" x14ac:dyDescent="0.3">
      <c r="C487" s="25"/>
      <c r="D487" s="25"/>
      <c r="E487" s="31"/>
      <c r="K487" s="23"/>
      <c r="L487" s="24"/>
    </row>
    <row r="488" spans="3:12" s="22" customFormat="1" x14ac:dyDescent="0.3">
      <c r="C488" s="25"/>
      <c r="D488" s="25"/>
      <c r="E488" s="31"/>
      <c r="K488" s="23"/>
      <c r="L488" s="24"/>
    </row>
    <row r="489" spans="3:12" s="22" customFormat="1" x14ac:dyDescent="0.3">
      <c r="C489" s="25"/>
      <c r="D489" s="25"/>
      <c r="E489" s="31"/>
      <c r="K489" s="23"/>
      <c r="L489" s="24"/>
    </row>
    <row r="490" spans="3:12" s="22" customFormat="1" x14ac:dyDescent="0.3">
      <c r="C490" s="25"/>
      <c r="D490" s="25"/>
      <c r="E490" s="31"/>
      <c r="K490" s="23"/>
      <c r="L490" s="24"/>
    </row>
    <row r="491" spans="3:12" s="22" customFormat="1" x14ac:dyDescent="0.3">
      <c r="C491" s="25"/>
      <c r="D491" s="25"/>
      <c r="E491" s="31"/>
      <c r="K491" s="23"/>
      <c r="L491" s="24"/>
    </row>
    <row r="492" spans="3:12" s="22" customFormat="1" x14ac:dyDescent="0.3">
      <c r="C492" s="25"/>
      <c r="D492" s="25"/>
      <c r="E492" s="31"/>
      <c r="K492" s="23"/>
      <c r="L492" s="24"/>
    </row>
    <row r="493" spans="3:12" s="22" customFormat="1" x14ac:dyDescent="0.3">
      <c r="C493" s="25"/>
      <c r="D493" s="25"/>
      <c r="E493" s="31"/>
      <c r="K493" s="23"/>
      <c r="L493" s="24"/>
    </row>
    <row r="494" spans="3:12" s="22" customFormat="1" x14ac:dyDescent="0.3">
      <c r="C494" s="25"/>
      <c r="D494" s="25"/>
      <c r="E494" s="31"/>
      <c r="K494" s="23"/>
      <c r="L494" s="24"/>
    </row>
    <row r="495" spans="3:12" s="22" customFormat="1" x14ac:dyDescent="0.3">
      <c r="C495" s="25"/>
      <c r="D495" s="25"/>
      <c r="E495" s="31"/>
      <c r="K495" s="23"/>
      <c r="L495" s="24"/>
    </row>
    <row r="496" spans="3:12" s="22" customFormat="1" x14ac:dyDescent="0.3">
      <c r="C496" s="25"/>
      <c r="D496" s="25"/>
      <c r="E496" s="31"/>
      <c r="K496" s="23"/>
      <c r="L496" s="24"/>
    </row>
    <row r="497" spans="1:12" s="22" customFormat="1" x14ac:dyDescent="0.3">
      <c r="C497" s="25"/>
      <c r="D497" s="25"/>
      <c r="E497" s="31"/>
      <c r="K497" s="23"/>
      <c r="L497" s="24"/>
    </row>
    <row r="498" spans="1:12" s="22" customFormat="1" x14ac:dyDescent="0.3">
      <c r="C498" s="25"/>
      <c r="D498" s="25"/>
      <c r="E498" s="31"/>
      <c r="K498" s="23"/>
      <c r="L498" s="24"/>
    </row>
    <row r="499" spans="1:12" s="22" customFormat="1" x14ac:dyDescent="0.3">
      <c r="C499" s="25"/>
      <c r="D499" s="25"/>
      <c r="E499" s="31"/>
      <c r="K499" s="23"/>
      <c r="L499" s="24"/>
    </row>
    <row r="500" spans="1:12" s="22" customFormat="1" x14ac:dyDescent="0.3">
      <c r="C500" s="25"/>
      <c r="D500" s="25"/>
      <c r="E500" s="31"/>
      <c r="K500" s="23"/>
      <c r="L500" s="24"/>
    </row>
    <row r="501" spans="1:12" s="22" customFormat="1" x14ac:dyDescent="0.3">
      <c r="C501" s="25"/>
      <c r="D501" s="25"/>
      <c r="E501" s="31"/>
      <c r="K501" s="23"/>
      <c r="L501" s="24"/>
    </row>
    <row r="502" spans="1:12" s="22" customFormat="1" x14ac:dyDescent="0.3">
      <c r="C502" s="25"/>
      <c r="D502" s="25"/>
      <c r="E502" s="31"/>
      <c r="K502" s="23"/>
      <c r="L502" s="24"/>
    </row>
    <row r="503" spans="1:12" s="22" customFormat="1" x14ac:dyDescent="0.3">
      <c r="C503" s="25"/>
      <c r="D503" s="25"/>
      <c r="E503" s="31"/>
      <c r="K503" s="23"/>
      <c r="L503" s="24"/>
    </row>
    <row r="504" spans="1:12" s="22" customFormat="1" x14ac:dyDescent="0.3">
      <c r="C504" s="25"/>
      <c r="D504" s="25"/>
      <c r="E504" s="31"/>
      <c r="K504" s="23"/>
      <c r="L504" s="24"/>
    </row>
    <row r="505" spans="1:12" s="22" customFormat="1" x14ac:dyDescent="0.3">
      <c r="C505" s="25"/>
      <c r="D505" s="25"/>
      <c r="E505" s="31"/>
      <c r="K505" s="23"/>
      <c r="L505" s="24"/>
    </row>
    <row r="506" spans="1:12" s="22" customFormat="1" x14ac:dyDescent="0.3">
      <c r="C506" s="25"/>
      <c r="D506" s="25"/>
      <c r="E506" s="31"/>
      <c r="K506" s="23"/>
      <c r="L506" s="24"/>
    </row>
    <row r="507" spans="1:12" s="22" customFormat="1" x14ac:dyDescent="0.3">
      <c r="C507" s="25"/>
      <c r="D507" s="25"/>
      <c r="E507" s="31"/>
      <c r="K507" s="23"/>
      <c r="L507" s="24"/>
    </row>
    <row r="508" spans="1:12" s="22" customFormat="1" x14ac:dyDescent="0.3">
      <c r="C508" s="25"/>
      <c r="D508" s="25"/>
      <c r="E508" s="31"/>
      <c r="K508" s="23"/>
      <c r="L508" s="24"/>
    </row>
    <row r="509" spans="1:12" s="22" customFormat="1" x14ac:dyDescent="0.3">
      <c r="C509" s="25"/>
      <c r="D509" s="25"/>
      <c r="E509" s="31"/>
      <c r="K509" s="23"/>
      <c r="L509" s="24"/>
    </row>
    <row r="510" spans="1:12" s="22" customFormat="1" x14ac:dyDescent="0.3">
      <c r="C510" s="25"/>
      <c r="D510" s="25"/>
      <c r="E510" s="31"/>
      <c r="K510" s="23"/>
      <c r="L510" s="24"/>
    </row>
    <row r="511" spans="1:12" x14ac:dyDescent="0.3">
      <c r="A511" s="22"/>
      <c r="B511" s="22"/>
      <c r="C511" s="25"/>
      <c r="D511" s="25"/>
      <c r="E511" s="31"/>
      <c r="F511" s="22"/>
      <c r="G511" s="22"/>
      <c r="H511" s="22"/>
      <c r="I511" s="22"/>
      <c r="J511" s="22"/>
      <c r="K511" s="23"/>
      <c r="L511" s="24"/>
    </row>
    <row r="512" spans="1:12" x14ac:dyDescent="0.3">
      <c r="A512" s="22"/>
      <c r="B512" s="22"/>
      <c r="C512" s="25"/>
      <c r="D512" s="25"/>
      <c r="E512" s="31"/>
      <c r="F512" s="22"/>
      <c r="G512" s="22"/>
      <c r="H512" s="22"/>
      <c r="I512" s="22"/>
      <c r="J512" s="22"/>
      <c r="K512" s="23"/>
      <c r="L512" s="24"/>
    </row>
  </sheetData>
  <mergeCells count="156">
    <mergeCell ref="K48:K49"/>
    <mergeCell ref="L48:L49"/>
    <mergeCell ref="D40:D41"/>
    <mergeCell ref="K40:K41"/>
    <mergeCell ref="L40:L41"/>
    <mergeCell ref="D38:D39"/>
    <mergeCell ref="K38:K39"/>
    <mergeCell ref="L38:L39"/>
    <mergeCell ref="K26:K27"/>
    <mergeCell ref="L26:L27"/>
    <mergeCell ref="D44:D45"/>
    <mergeCell ref="K44:K45"/>
    <mergeCell ref="L44:L45"/>
    <mergeCell ref="D46:D47"/>
    <mergeCell ref="K46:K47"/>
    <mergeCell ref="L46:L47"/>
    <mergeCell ref="D36:D37"/>
    <mergeCell ref="D26:D27"/>
    <mergeCell ref="E32:E33"/>
    <mergeCell ref="C14:C25"/>
    <mergeCell ref="C2:C13"/>
    <mergeCell ref="B2:B25"/>
    <mergeCell ref="A2:A25"/>
    <mergeCell ref="K36:K37"/>
    <mergeCell ref="L36:L37"/>
    <mergeCell ref="D28:D29"/>
    <mergeCell ref="K28:K29"/>
    <mergeCell ref="L28:L29"/>
    <mergeCell ref="K32:K33"/>
    <mergeCell ref="L32:L33"/>
    <mergeCell ref="D34:D35"/>
    <mergeCell ref="K34:K35"/>
    <mergeCell ref="L34:L35"/>
    <mergeCell ref="K30:K31"/>
    <mergeCell ref="L30:L31"/>
    <mergeCell ref="D2:D3"/>
    <mergeCell ref="D4:D5"/>
    <mergeCell ref="D8:D9"/>
    <mergeCell ref="D18:D19"/>
    <mergeCell ref="K18:K19"/>
    <mergeCell ref="D6:D7"/>
    <mergeCell ref="K6:K7"/>
    <mergeCell ref="D32:D33"/>
    <mergeCell ref="D24:D25"/>
    <mergeCell ref="D16:D17"/>
    <mergeCell ref="D30:D31"/>
    <mergeCell ref="L2:L3"/>
    <mergeCell ref="L4:L5"/>
    <mergeCell ref="L12:L13"/>
    <mergeCell ref="L18:L19"/>
    <mergeCell ref="L6:L7"/>
    <mergeCell ref="K2:K3"/>
    <mergeCell ref="K4:K5"/>
    <mergeCell ref="K12:K13"/>
    <mergeCell ref="K10:K11"/>
    <mergeCell ref="K8:K9"/>
    <mergeCell ref="K14:K15"/>
    <mergeCell ref="K16:K17"/>
    <mergeCell ref="E30:E31"/>
    <mergeCell ref="E28:E29"/>
    <mergeCell ref="E26:E27"/>
    <mergeCell ref="E24:E25"/>
    <mergeCell ref="E22:E23"/>
    <mergeCell ref="E20:E21"/>
    <mergeCell ref="E18:E19"/>
    <mergeCell ref="E16:E17"/>
    <mergeCell ref="E14:E15"/>
    <mergeCell ref="K50:K51"/>
    <mergeCell ref="L50:L51"/>
    <mergeCell ref="D68:D69"/>
    <mergeCell ref="K68:K69"/>
    <mergeCell ref="L68:L69"/>
    <mergeCell ref="D70:D71"/>
    <mergeCell ref="L10:L11"/>
    <mergeCell ref="L8:L9"/>
    <mergeCell ref="L14:L15"/>
    <mergeCell ref="L16:L17"/>
    <mergeCell ref="L24:L25"/>
    <mergeCell ref="L22:L23"/>
    <mergeCell ref="L20:L21"/>
    <mergeCell ref="D14:D15"/>
    <mergeCell ref="K24:K25"/>
    <mergeCell ref="K22:K23"/>
    <mergeCell ref="K20:K21"/>
    <mergeCell ref="D12:D13"/>
    <mergeCell ref="D10:D11"/>
    <mergeCell ref="D20:D21"/>
    <mergeCell ref="D22:D23"/>
    <mergeCell ref="D42:D43"/>
    <mergeCell ref="K42:K43"/>
    <mergeCell ref="L42:L43"/>
    <mergeCell ref="K72:K73"/>
    <mergeCell ref="L72:L73"/>
    <mergeCell ref="D64:D65"/>
    <mergeCell ref="K64:K65"/>
    <mergeCell ref="L64:L65"/>
    <mergeCell ref="D62:D63"/>
    <mergeCell ref="K62:K63"/>
    <mergeCell ref="L62:L63"/>
    <mergeCell ref="D56:D57"/>
    <mergeCell ref="K56:K57"/>
    <mergeCell ref="L56:L57"/>
    <mergeCell ref="D58:D59"/>
    <mergeCell ref="K58:K59"/>
    <mergeCell ref="L58:L59"/>
    <mergeCell ref="D60:D61"/>
    <mergeCell ref="K60:K61"/>
    <mergeCell ref="L60:L61"/>
    <mergeCell ref="E72:E73"/>
    <mergeCell ref="K52:K53"/>
    <mergeCell ref="L52:L53"/>
    <mergeCell ref="D66:D67"/>
    <mergeCell ref="K66:K67"/>
    <mergeCell ref="L66:L67"/>
    <mergeCell ref="D54:D55"/>
    <mergeCell ref="K54:K55"/>
    <mergeCell ref="L54:L55"/>
    <mergeCell ref="K70:K71"/>
    <mergeCell ref="L70:L71"/>
    <mergeCell ref="E70:E71"/>
    <mergeCell ref="E68:E69"/>
    <mergeCell ref="E66:E67"/>
    <mergeCell ref="E64:E65"/>
    <mergeCell ref="E62:E63"/>
    <mergeCell ref="E60:E61"/>
    <mergeCell ref="E58:E59"/>
    <mergeCell ref="E56:E57"/>
    <mergeCell ref="E54:E55"/>
    <mergeCell ref="E52:E53"/>
    <mergeCell ref="C62:C73"/>
    <mergeCell ref="C50:C61"/>
    <mergeCell ref="B50:B73"/>
    <mergeCell ref="B26:B49"/>
    <mergeCell ref="A50:A73"/>
    <mergeCell ref="C38:C49"/>
    <mergeCell ref="C26:C37"/>
    <mergeCell ref="A26:A49"/>
    <mergeCell ref="D52:D53"/>
    <mergeCell ref="D72:D73"/>
    <mergeCell ref="D50:D51"/>
    <mergeCell ref="D48:D49"/>
    <mergeCell ref="E12:E13"/>
    <mergeCell ref="E10:E11"/>
    <mergeCell ref="E8:E9"/>
    <mergeCell ref="E6:E7"/>
    <mergeCell ref="E4:E5"/>
    <mergeCell ref="E2:E3"/>
    <mergeCell ref="E50:E51"/>
    <mergeCell ref="E48:E49"/>
    <mergeCell ref="E46:E47"/>
    <mergeCell ref="E44:E45"/>
    <mergeCell ref="E42:E43"/>
    <mergeCell ref="E40:E41"/>
    <mergeCell ref="E38:E39"/>
    <mergeCell ref="E36:E37"/>
    <mergeCell ref="E34:E35"/>
  </mergeCells>
  <conditionalFormatting sqref="K2:K5 K8:K17 K22:K29 K46:K51 K32:K41 K70:K1048576 K58:K65">
    <cfRule type="cellIs" dxfId="26" priority="34" operator="greaterThan">
      <formula>0</formula>
    </cfRule>
    <cfRule type="cellIs" dxfId="25" priority="35" operator="lessThan">
      <formula>0</formula>
    </cfRule>
  </conditionalFormatting>
  <conditionalFormatting sqref="L2:L5 L8:L17 L22:L29 L46:L51 L32:L41 L70:L73 L58:L65">
    <cfRule type="cellIs" dxfId="24" priority="33" operator="lessThan">
      <formula>0.05</formula>
    </cfRule>
  </conditionalFormatting>
  <conditionalFormatting sqref="K18:K19">
    <cfRule type="cellIs" dxfId="23" priority="25" operator="greaterThan">
      <formula>0</formula>
    </cfRule>
    <cfRule type="cellIs" dxfId="22" priority="26" operator="lessThan">
      <formula>0</formula>
    </cfRule>
  </conditionalFormatting>
  <conditionalFormatting sqref="L18:L19">
    <cfRule type="cellIs" dxfId="21" priority="24" operator="lessThan">
      <formula>0.05</formula>
    </cfRule>
  </conditionalFormatting>
  <conditionalFormatting sqref="K20:K21">
    <cfRule type="cellIs" dxfId="20" priority="22" operator="greaterThan">
      <formula>0</formula>
    </cfRule>
    <cfRule type="cellIs" dxfId="19" priority="23" operator="lessThan">
      <formula>0</formula>
    </cfRule>
  </conditionalFormatting>
  <conditionalFormatting sqref="L20:L21">
    <cfRule type="cellIs" dxfId="18" priority="21" operator="lessThan">
      <formula>0.05</formula>
    </cfRule>
  </conditionalFormatting>
  <conditionalFormatting sqref="K6:K7"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L6:L7">
    <cfRule type="cellIs" dxfId="15" priority="18" operator="lessThan">
      <formula>0.05</formula>
    </cfRule>
  </conditionalFormatting>
  <conditionalFormatting sqref="K42:K43">
    <cfRule type="cellIs" dxfId="14" priority="16" operator="greaterThan">
      <formula>0</formula>
    </cfRule>
    <cfRule type="cellIs" dxfId="13" priority="17" operator="lessThan">
      <formula>0</formula>
    </cfRule>
  </conditionalFormatting>
  <conditionalFormatting sqref="L42:L43">
    <cfRule type="cellIs" dxfId="12" priority="15" operator="lessThan">
      <formula>0.05</formula>
    </cfRule>
  </conditionalFormatting>
  <conditionalFormatting sqref="K30:K31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L30:L31">
    <cfRule type="cellIs" dxfId="9" priority="12" operator="lessThan">
      <formula>0.05</formula>
    </cfRule>
  </conditionalFormatting>
  <conditionalFormatting sqref="K52:K53">
    <cfRule type="cellIs" dxfId="8" priority="10" operator="greaterThan">
      <formula>0</formula>
    </cfRule>
    <cfRule type="cellIs" dxfId="7" priority="11" operator="lessThan">
      <formula>0</formula>
    </cfRule>
  </conditionalFormatting>
  <conditionalFormatting sqref="L52:L53">
    <cfRule type="cellIs" dxfId="6" priority="9" operator="lessThan">
      <formula>0.05</formula>
    </cfRule>
  </conditionalFormatting>
  <conditionalFormatting sqref="K66:K67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L66:L67">
    <cfRule type="cellIs" dxfId="3" priority="6" operator="lessThan">
      <formula>0.05</formula>
    </cfRule>
  </conditionalFormatting>
  <conditionalFormatting sqref="K54:K55">
    <cfRule type="cellIs" dxfId="2" priority="4" operator="greaterThan">
      <formula>0</formula>
    </cfRule>
    <cfRule type="cellIs" dxfId="1" priority="5" operator="lessThan">
      <formula>0</formula>
    </cfRule>
  </conditionalFormatting>
  <conditionalFormatting sqref="L54:L55">
    <cfRule type="cellIs" dxfId="0" priority="3" operator="lessThan">
      <formula>0.05</formula>
    </cfRule>
  </conditionalFormatting>
  <conditionalFormatting sqref="J2:J7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ignoredErrors>
    <ignoredError sqref="E2:E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23"/>
  <sheetViews>
    <sheetView zoomScaleNormal="100" workbookViewId="0">
      <selection activeCell="G30" sqref="G29:G30"/>
    </sheetView>
  </sheetViews>
  <sheetFormatPr defaultColWidth="9.109375" defaultRowHeight="14.4" x14ac:dyDescent="0.3"/>
  <cols>
    <col min="1" max="27" width="9.109375" style="22"/>
    <col min="28" max="28" width="1.44140625" style="22" bestFit="1" customWidth="1"/>
    <col min="29" max="16384" width="9.109375" style="22"/>
  </cols>
  <sheetData>
    <row r="1" spans="1:66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4"/>
      <c r="Z1" s="34"/>
      <c r="AB1" s="22" t="s">
        <v>27</v>
      </c>
      <c r="AM1" s="34"/>
      <c r="AN1" s="34"/>
      <c r="BA1" s="34"/>
      <c r="BN1" s="34"/>
    </row>
    <row r="2" spans="1:66" x14ac:dyDescent="0.3">
      <c r="M2" s="34"/>
      <c r="Z2" s="34"/>
      <c r="AM2" s="34"/>
      <c r="AN2" s="34"/>
      <c r="BA2" s="34"/>
      <c r="BN2" s="34"/>
    </row>
    <row r="3" spans="1:66" x14ac:dyDescent="0.3">
      <c r="M3" s="34"/>
      <c r="Z3" s="34"/>
      <c r="AM3" s="34"/>
      <c r="AN3" s="34"/>
      <c r="BA3" s="34"/>
      <c r="BN3" s="34"/>
    </row>
    <row r="4" spans="1:66" x14ac:dyDescent="0.3">
      <c r="M4" s="34"/>
      <c r="Z4" s="34"/>
      <c r="AM4" s="34"/>
      <c r="AN4" s="34"/>
      <c r="BA4" s="34"/>
      <c r="BN4" s="34"/>
    </row>
    <row r="5" spans="1:66" x14ac:dyDescent="0.3">
      <c r="M5" s="34"/>
      <c r="Z5" s="34"/>
      <c r="AM5" s="34"/>
      <c r="AN5" s="34"/>
      <c r="BA5" s="34"/>
      <c r="BN5" s="34"/>
    </row>
    <row r="6" spans="1:66" x14ac:dyDescent="0.3">
      <c r="M6" s="34"/>
      <c r="Z6" s="34"/>
      <c r="AM6" s="34"/>
      <c r="AN6" s="34"/>
      <c r="BA6" s="34"/>
      <c r="BN6" s="34"/>
    </row>
    <row r="7" spans="1:66" x14ac:dyDescent="0.3">
      <c r="M7" s="34"/>
      <c r="Z7" s="34"/>
      <c r="AM7" s="34"/>
      <c r="AN7" s="34"/>
      <c r="BA7" s="34"/>
      <c r="BN7" s="34"/>
    </row>
    <row r="8" spans="1:66" x14ac:dyDescent="0.3">
      <c r="M8" s="34"/>
      <c r="Z8" s="34"/>
      <c r="AM8" s="34"/>
      <c r="AN8" s="34"/>
      <c r="BA8" s="34"/>
      <c r="BN8" s="34"/>
    </row>
    <row r="9" spans="1:66" x14ac:dyDescent="0.3">
      <c r="M9" s="34"/>
      <c r="Z9" s="34"/>
      <c r="AM9" s="34"/>
      <c r="AN9" s="34"/>
      <c r="BA9" s="34"/>
      <c r="BN9" s="34"/>
    </row>
    <row r="10" spans="1:66" x14ac:dyDescent="0.3">
      <c r="M10" s="34"/>
      <c r="Z10" s="34"/>
      <c r="AM10" s="34"/>
      <c r="AN10" s="34"/>
      <c r="BA10" s="34"/>
      <c r="BN10" s="34"/>
    </row>
    <row r="11" spans="1:66" x14ac:dyDescent="0.3">
      <c r="M11" s="34"/>
      <c r="Z11" s="34"/>
      <c r="AM11" s="34"/>
      <c r="AN11" s="34"/>
      <c r="BA11" s="34"/>
      <c r="BN11" s="34"/>
    </row>
    <row r="12" spans="1:66" x14ac:dyDescent="0.3">
      <c r="M12" s="34"/>
      <c r="Z12" s="34"/>
      <c r="AM12" s="34"/>
      <c r="AN12" s="34"/>
      <c r="BA12" s="34"/>
      <c r="BN12" s="34"/>
    </row>
    <row r="13" spans="1:66" x14ac:dyDescent="0.3">
      <c r="M13" s="34"/>
      <c r="Z13" s="34"/>
      <c r="AM13" s="34"/>
      <c r="AN13" s="34"/>
      <c r="BA13" s="34"/>
      <c r="BN13" s="34"/>
    </row>
    <row r="14" spans="1:66" x14ac:dyDescent="0.3">
      <c r="M14" s="34"/>
      <c r="Z14" s="34"/>
      <c r="AM14" s="34"/>
      <c r="AN14" s="34"/>
      <c r="BA14" s="34"/>
      <c r="BN14" s="34"/>
    </row>
    <row r="15" spans="1:66" x14ac:dyDescent="0.3">
      <c r="M15" s="34"/>
      <c r="Z15" s="34"/>
      <c r="AM15" s="34"/>
      <c r="AN15" s="34"/>
      <c r="BA15" s="34"/>
      <c r="BN15" s="34"/>
    </row>
    <row r="16" spans="1:66" x14ac:dyDescent="0.3">
      <c r="M16" s="34"/>
      <c r="Z16" s="34"/>
      <c r="AM16" s="34"/>
      <c r="AN16" s="34"/>
      <c r="BA16" s="34"/>
      <c r="BN16" s="34"/>
    </row>
    <row r="17" spans="13:66" x14ac:dyDescent="0.3">
      <c r="M17" s="34"/>
      <c r="Z17" s="34"/>
      <c r="AM17" s="34"/>
      <c r="AN17" s="34"/>
      <c r="BA17" s="34"/>
      <c r="BN17" s="34"/>
    </row>
    <row r="18" spans="13:66" x14ac:dyDescent="0.3">
      <c r="M18" s="34"/>
      <c r="Z18" s="34"/>
      <c r="AM18" s="34"/>
      <c r="AN18" s="34"/>
      <c r="BA18" s="34"/>
      <c r="BN18" s="34"/>
    </row>
    <row r="19" spans="13:66" x14ac:dyDescent="0.3">
      <c r="M19" s="34"/>
      <c r="Z19" s="34"/>
      <c r="AM19" s="34"/>
      <c r="AN19" s="34"/>
      <c r="BA19" s="34"/>
      <c r="BN19" s="34"/>
    </row>
    <row r="20" spans="13:66" x14ac:dyDescent="0.3">
      <c r="M20" s="34"/>
      <c r="Z20" s="34"/>
      <c r="AM20" s="34"/>
      <c r="AN20" s="34"/>
      <c r="BA20" s="34"/>
      <c r="BN20" s="34"/>
    </row>
    <row r="21" spans="13:66" x14ac:dyDescent="0.3">
      <c r="M21" s="34"/>
      <c r="Z21" s="34"/>
      <c r="AM21" s="34"/>
      <c r="AN21" s="34"/>
      <c r="BA21" s="34"/>
      <c r="BN21" s="34"/>
    </row>
    <row r="22" spans="13:66" x14ac:dyDescent="0.3">
      <c r="M22" s="34"/>
      <c r="Z22" s="34"/>
      <c r="AM22" s="34"/>
      <c r="AN22" s="34"/>
      <c r="BA22" s="34"/>
      <c r="BN22" s="34"/>
    </row>
    <row r="23" spans="13:66" s="36" customFormat="1" x14ac:dyDescent="0.3">
      <c r="M23" s="37"/>
      <c r="Z23" s="37"/>
      <c r="AM23" s="37"/>
      <c r="AN23" s="37"/>
      <c r="BA23" s="37"/>
      <c r="BN23" s="3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M1:BQ23"/>
  <sheetViews>
    <sheetView tabSelected="1" topLeftCell="BI1" workbookViewId="0">
      <selection activeCell="BQ1" sqref="BQ1"/>
    </sheetView>
  </sheetViews>
  <sheetFormatPr defaultColWidth="9.109375" defaultRowHeight="14.4" x14ac:dyDescent="0.3"/>
  <cols>
    <col min="1" max="12" width="9.109375" style="22"/>
    <col min="13" max="13" width="12.6640625" style="22" customWidth="1"/>
    <col min="14" max="26" width="9.109375" style="22"/>
    <col min="27" max="27" width="5.5546875" style="22" customWidth="1"/>
    <col min="28" max="40" width="9.109375" style="22"/>
    <col min="41" max="41" width="5.88671875" style="22" customWidth="1"/>
    <col min="42" max="54" width="9.109375" style="22"/>
    <col min="55" max="55" width="6.44140625" style="22" customWidth="1"/>
    <col min="56" max="68" width="9.109375" style="22"/>
    <col min="69" max="69" width="6.6640625" style="22" customWidth="1"/>
    <col min="70" max="16384" width="9.109375" style="22"/>
  </cols>
  <sheetData>
    <row r="1" spans="13:69" x14ac:dyDescent="0.3">
      <c r="M1" s="34"/>
      <c r="AA1" s="34"/>
      <c r="AO1" s="34"/>
      <c r="BC1" s="34"/>
      <c r="BQ1" s="34"/>
    </row>
    <row r="2" spans="13:69" x14ac:dyDescent="0.3">
      <c r="M2" s="34"/>
      <c r="AA2" s="34"/>
      <c r="AO2" s="34"/>
      <c r="BC2" s="34"/>
      <c r="BQ2" s="34"/>
    </row>
    <row r="3" spans="13:69" x14ac:dyDescent="0.3">
      <c r="M3" s="34"/>
      <c r="AA3" s="34"/>
      <c r="AO3" s="34"/>
      <c r="BC3" s="34"/>
      <c r="BQ3" s="34"/>
    </row>
    <row r="4" spans="13:69" x14ac:dyDescent="0.3">
      <c r="M4" s="34"/>
      <c r="AA4" s="34"/>
      <c r="AO4" s="34"/>
      <c r="BC4" s="34"/>
      <c r="BQ4" s="34"/>
    </row>
    <row r="5" spans="13:69" x14ac:dyDescent="0.3">
      <c r="M5" s="34"/>
      <c r="AA5" s="34"/>
      <c r="AO5" s="34"/>
      <c r="BC5" s="34"/>
      <c r="BQ5" s="34"/>
    </row>
    <row r="6" spans="13:69" x14ac:dyDescent="0.3">
      <c r="M6" s="34"/>
      <c r="AA6" s="34"/>
      <c r="AO6" s="34"/>
      <c r="BC6" s="34"/>
      <c r="BQ6" s="34"/>
    </row>
    <row r="7" spans="13:69" x14ac:dyDescent="0.3">
      <c r="M7" s="34"/>
      <c r="AA7" s="34"/>
      <c r="AO7" s="34"/>
      <c r="BC7" s="34"/>
      <c r="BQ7" s="34"/>
    </row>
    <row r="8" spans="13:69" x14ac:dyDescent="0.3">
      <c r="M8" s="34"/>
      <c r="AA8" s="34"/>
      <c r="AO8" s="34"/>
      <c r="BC8" s="34"/>
      <c r="BQ8" s="34"/>
    </row>
    <row r="9" spans="13:69" x14ac:dyDescent="0.3">
      <c r="M9" s="34"/>
      <c r="AA9" s="34"/>
      <c r="AO9" s="34"/>
      <c r="BC9" s="34"/>
      <c r="BQ9" s="34"/>
    </row>
    <row r="10" spans="13:69" x14ac:dyDescent="0.3">
      <c r="M10" s="34"/>
      <c r="AA10" s="34"/>
      <c r="AO10" s="34"/>
      <c r="BC10" s="34"/>
      <c r="BQ10" s="34"/>
    </row>
    <row r="11" spans="13:69" x14ac:dyDescent="0.3">
      <c r="M11" s="34"/>
      <c r="AA11" s="34"/>
      <c r="AO11" s="34"/>
      <c r="BC11" s="34"/>
      <c r="BQ11" s="34"/>
    </row>
    <row r="12" spans="13:69" x14ac:dyDescent="0.3">
      <c r="M12" s="34"/>
      <c r="AA12" s="34"/>
      <c r="AO12" s="34"/>
      <c r="BC12" s="34"/>
      <c r="BQ12" s="34"/>
    </row>
    <row r="13" spans="13:69" x14ac:dyDescent="0.3">
      <c r="M13" s="34"/>
      <c r="AA13" s="34"/>
      <c r="AO13" s="34"/>
      <c r="BC13" s="34"/>
      <c r="BQ13" s="34"/>
    </row>
    <row r="14" spans="13:69" x14ac:dyDescent="0.3">
      <c r="M14" s="34"/>
      <c r="AA14" s="34"/>
      <c r="AO14" s="34"/>
      <c r="BC14" s="34"/>
      <c r="BQ14" s="34"/>
    </row>
    <row r="15" spans="13:69" x14ac:dyDescent="0.3">
      <c r="M15" s="34"/>
      <c r="AA15" s="34"/>
      <c r="AO15" s="34"/>
      <c r="BC15" s="34"/>
      <c r="BQ15" s="34"/>
    </row>
    <row r="16" spans="13:69" x14ac:dyDescent="0.3">
      <c r="M16" s="34"/>
      <c r="AA16" s="34"/>
      <c r="AO16" s="34"/>
      <c r="BC16" s="34"/>
      <c r="BQ16" s="34"/>
    </row>
    <row r="17" spans="13:69" x14ac:dyDescent="0.3">
      <c r="M17" s="34"/>
      <c r="AA17" s="34"/>
      <c r="AO17" s="34"/>
      <c r="BC17" s="34"/>
      <c r="BQ17" s="34"/>
    </row>
    <row r="18" spans="13:69" x14ac:dyDescent="0.3">
      <c r="M18" s="34"/>
      <c r="AA18" s="34"/>
      <c r="AO18" s="34"/>
      <c r="BC18" s="34"/>
      <c r="BQ18" s="34"/>
    </row>
    <row r="19" spans="13:69" x14ac:dyDescent="0.3">
      <c r="M19" s="34"/>
      <c r="AA19" s="34"/>
      <c r="AO19" s="34"/>
      <c r="BC19" s="34"/>
      <c r="BQ19" s="34"/>
    </row>
    <row r="20" spans="13:69" x14ac:dyDescent="0.3">
      <c r="M20" s="34"/>
      <c r="AA20" s="34"/>
      <c r="AO20" s="34"/>
      <c r="BC20" s="34"/>
      <c r="BQ20" s="34"/>
    </row>
    <row r="21" spans="13:69" x14ac:dyDescent="0.3">
      <c r="M21" s="34"/>
      <c r="AA21" s="34"/>
      <c r="AO21" s="34"/>
      <c r="BC21" s="34"/>
      <c r="BQ21" s="34"/>
    </row>
    <row r="22" spans="13:69" x14ac:dyDescent="0.3">
      <c r="M22" s="34"/>
      <c r="AA22" s="34"/>
      <c r="AO22" s="34"/>
      <c r="BC22" s="34"/>
      <c r="BQ22" s="34"/>
    </row>
    <row r="23" spans="13:69" x14ac:dyDescent="0.3">
      <c r="M23" s="34"/>
      <c r="AA23" s="34"/>
      <c r="AO23" s="34"/>
      <c r="BC23" s="34"/>
      <c r="BQ23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Enrollment &amp; Success</vt:lpstr>
      <vt:lpstr>Transfer Level Gateway Courses</vt:lpstr>
      <vt:lpstr>HS GPA Distribution by Course</vt:lpstr>
      <vt:lpstr>Course Distribution by HS GPA</vt:lpstr>
      <vt:lpstr>Support Contingency Table</vt:lpstr>
      <vt:lpstr>Support Comparison-All Students</vt:lpstr>
      <vt:lpstr>Support Comparison-First time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the Redwoods</dc:creator>
  <cp:lastModifiedBy>Nicole Bryant Lescher</cp:lastModifiedBy>
  <dcterms:created xsi:type="dcterms:W3CDTF">2020-03-19T16:40:34Z</dcterms:created>
  <dcterms:modified xsi:type="dcterms:W3CDTF">2020-09-30T15:47:17Z</dcterms:modified>
</cp:coreProperties>
</file>