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AB705\"/>
    </mc:Choice>
  </mc:AlternateContent>
  <xr:revisionPtr revIDLastSave="0" documentId="8_{0C30042F-5BBF-4C3E-9F70-EAF8521894E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89" i="1" l="1"/>
  <c r="R89" i="1"/>
  <c r="X87" i="1"/>
  <c r="R87" i="1"/>
  <c r="X85" i="1"/>
  <c r="R85" i="1"/>
  <c r="X83" i="1"/>
  <c r="R83" i="1"/>
  <c r="X81" i="1"/>
  <c r="R81" i="1"/>
  <c r="X79" i="1"/>
  <c r="R79" i="1"/>
  <c r="X77" i="1"/>
  <c r="R77" i="1"/>
  <c r="X75" i="1"/>
  <c r="R75" i="1"/>
  <c r="X72" i="1"/>
  <c r="R72" i="1"/>
  <c r="X70" i="1"/>
  <c r="R70" i="1"/>
  <c r="J36" i="1"/>
  <c r="D36" i="1"/>
  <c r="X68" i="1"/>
  <c r="R68" i="1"/>
  <c r="J34" i="1"/>
  <c r="D34" i="1"/>
  <c r="X66" i="1"/>
  <c r="R66" i="1"/>
  <c r="J32" i="1"/>
  <c r="D32" i="1"/>
  <c r="X64" i="1"/>
  <c r="R64" i="1"/>
  <c r="J30" i="1"/>
  <c r="D30" i="1"/>
  <c r="X61" i="1"/>
  <c r="R61" i="1"/>
  <c r="J28" i="1"/>
  <c r="D28" i="1"/>
  <c r="X59" i="1"/>
  <c r="R59" i="1"/>
  <c r="J26" i="1"/>
  <c r="D26" i="1"/>
  <c r="X57" i="1"/>
  <c r="R57" i="1"/>
  <c r="J24" i="1"/>
  <c r="D24" i="1"/>
  <c r="X55" i="1"/>
  <c r="R55" i="1"/>
  <c r="J22" i="1"/>
  <c r="D22" i="1"/>
  <c r="X53" i="1"/>
  <c r="R53" i="1"/>
  <c r="J20" i="1"/>
  <c r="D20" i="1"/>
  <c r="X51" i="1"/>
  <c r="R51" i="1"/>
  <c r="X49" i="1"/>
  <c r="R49" i="1"/>
  <c r="X47" i="1"/>
  <c r="R47" i="1"/>
  <c r="X45" i="1"/>
  <c r="R45" i="1"/>
  <c r="AJ21" i="1"/>
  <c r="AD21" i="1"/>
  <c r="X43" i="1"/>
  <c r="R43" i="1"/>
  <c r="AJ18" i="1"/>
  <c r="AD18" i="1"/>
  <c r="X40" i="1"/>
  <c r="R40" i="1"/>
  <c r="X38" i="1"/>
  <c r="R38" i="1"/>
  <c r="AX36" i="1"/>
  <c r="AR36" i="1"/>
  <c r="X36" i="1"/>
  <c r="R36" i="1"/>
  <c r="AX34" i="1"/>
  <c r="AR34" i="1"/>
  <c r="X34" i="1"/>
  <c r="R34" i="1"/>
  <c r="AX32" i="1"/>
  <c r="AR32" i="1"/>
  <c r="X32" i="1"/>
  <c r="R32" i="1"/>
  <c r="AX30" i="1"/>
  <c r="AR30" i="1"/>
  <c r="X29" i="1"/>
  <c r="R29" i="1"/>
  <c r="AX28" i="1"/>
  <c r="AR28" i="1"/>
  <c r="X27" i="1"/>
  <c r="R27" i="1"/>
  <c r="AX26" i="1"/>
  <c r="AR26" i="1"/>
  <c r="AJ13" i="1"/>
  <c r="AD13" i="1"/>
  <c r="X25" i="1"/>
  <c r="R25" i="1"/>
  <c r="AX24" i="1"/>
  <c r="AR24" i="1"/>
  <c r="X23" i="1"/>
  <c r="R23" i="1"/>
  <c r="AX22" i="1"/>
  <c r="AR22" i="1"/>
  <c r="AJ10" i="1"/>
  <c r="AD10" i="1"/>
  <c r="X21" i="1"/>
  <c r="R21" i="1"/>
  <c r="AX20" i="1"/>
  <c r="AR20" i="1"/>
  <c r="BK18" i="1"/>
  <c r="AX18" i="1"/>
  <c r="AR18" i="1"/>
  <c r="X18" i="1"/>
  <c r="R18" i="1"/>
  <c r="J18" i="1"/>
  <c r="D18" i="1"/>
  <c r="BK16" i="1"/>
  <c r="AX16" i="1"/>
  <c r="AR16" i="1"/>
  <c r="X16" i="1"/>
  <c r="R16" i="1"/>
  <c r="J16" i="1"/>
  <c r="D16" i="1"/>
  <c r="BK14" i="1"/>
  <c r="AX14" i="1"/>
  <c r="AR14" i="1"/>
  <c r="X14" i="1"/>
  <c r="R14" i="1"/>
  <c r="J14" i="1"/>
  <c r="D14" i="1"/>
  <c r="BK12" i="1"/>
  <c r="AX12" i="1"/>
  <c r="AR12" i="1"/>
  <c r="X12" i="1"/>
  <c r="R12" i="1"/>
  <c r="J12" i="1"/>
  <c r="D12" i="1"/>
  <c r="BK10" i="1"/>
  <c r="AX10" i="1"/>
  <c r="AR10" i="1"/>
  <c r="X10" i="1"/>
  <c r="R10" i="1"/>
  <c r="J10" i="1"/>
  <c r="D10" i="1"/>
  <c r="BK8" i="1"/>
  <c r="AX8" i="1"/>
  <c r="AR8" i="1"/>
  <c r="X8" i="1"/>
  <c r="R8" i="1"/>
  <c r="J8" i="1"/>
  <c r="D8" i="1"/>
  <c r="BK6" i="1"/>
  <c r="AX6" i="1"/>
  <c r="AR6" i="1"/>
  <c r="X6" i="1"/>
  <c r="R6" i="1"/>
  <c r="J6" i="1"/>
  <c r="D6" i="1"/>
  <c r="BY5" i="1"/>
  <c r="BT5" i="1"/>
  <c r="AJ5" i="1"/>
  <c r="AD5" i="1"/>
  <c r="BK4" i="1"/>
  <c r="AX4" i="1"/>
  <c r="AR4" i="1"/>
  <c r="X4" i="1"/>
  <c r="R4" i="1"/>
  <c r="J4" i="1"/>
  <c r="D4" i="1"/>
  <c r="BY2" i="1"/>
  <c r="BT2" i="1"/>
  <c r="BK2" i="1"/>
  <c r="AX2" i="1"/>
  <c r="AR2" i="1"/>
  <c r="AJ2" i="1"/>
  <c r="AD2" i="1"/>
  <c r="X2" i="1"/>
  <c r="R2" i="1"/>
  <c r="J2" i="1"/>
  <c r="D2" i="1"/>
</calcChain>
</file>

<file path=xl/sharedStrings.xml><?xml version="1.0" encoding="utf-8"?>
<sst xmlns="http://schemas.openxmlformats.org/spreadsheetml/2006/main" count="467" uniqueCount="49">
  <si>
    <t>Term</t>
  </si>
  <si>
    <t>Course</t>
  </si>
  <si>
    <t>High School GPA Group</t>
  </si>
  <si>
    <t>Overall Success Rate</t>
  </si>
  <si>
    <t>Support Status</t>
  </si>
  <si>
    <r>
      <t xml:space="preserve">Enrolled </t>
    </r>
    <r>
      <rPr>
        <sz val="8"/>
        <color theme="1"/>
        <rFont val="Calibri"/>
        <family val="2"/>
        <scheme val="minor"/>
      </rPr>
      <t>(excluding "EW" grades)</t>
    </r>
  </si>
  <si>
    <r>
      <t xml:space="preserve">Successful </t>
    </r>
    <r>
      <rPr>
        <sz val="8"/>
        <color theme="1"/>
        <rFont val="Calibri"/>
        <family val="2"/>
        <scheme val="minor"/>
      </rPr>
      <t>("C" or higher)</t>
    </r>
  </si>
  <si>
    <t>Unsuccessful</t>
  </si>
  <si>
    <t>Success Rate</t>
  </si>
  <si>
    <r>
      <t xml:space="preserve">Success Rate Gap </t>
    </r>
    <r>
      <rPr>
        <sz val="8"/>
        <color theme="1"/>
        <rFont val="Calibri"/>
        <family val="2"/>
        <scheme val="minor"/>
      </rPr>
      <t>(supported minus not supported)</t>
    </r>
  </si>
  <si>
    <r>
      <t xml:space="preserve">Fisher's Exact Test P-Value </t>
    </r>
    <r>
      <rPr>
        <sz val="8"/>
        <color theme="1"/>
        <rFont val="Calibri"/>
        <family val="2"/>
        <scheme val="minor"/>
      </rPr>
      <t>(highlighted below 0.1)</t>
    </r>
  </si>
  <si>
    <r>
      <t>Success Rate Gap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(supported minus not supported)</t>
    </r>
  </si>
  <si>
    <t>Term(s)</t>
  </si>
  <si>
    <t>Location</t>
  </si>
  <si>
    <t>Ethnicity</t>
  </si>
  <si>
    <t>2019F</t>
  </si>
  <si>
    <t>ENGL-1A</t>
  </si>
  <si>
    <t>Grand Total</t>
  </si>
  <si>
    <t>Not Supported</t>
  </si>
  <si>
    <t>2019F &amp; 2020S Aggregate</t>
  </si>
  <si>
    <t>American Indian</t>
  </si>
  <si>
    <t>2019F &amp; 2020S aggregate</t>
  </si>
  <si>
    <t>Del Norte</t>
  </si>
  <si>
    <t>Eureka</t>
  </si>
  <si>
    <t>Hispanic/Latino</t>
  </si>
  <si>
    <t>Supported</t>
  </si>
  <si>
    <t>No HS GPA Data</t>
  </si>
  <si>
    <t>Pelican Bay</t>
  </si>
  <si>
    <t>NA</t>
  </si>
  <si>
    <t>All with HS GPA Data</t>
  </si>
  <si>
    <t>Eureka Off Campus</t>
  </si>
  <si>
    <t>HS GPA &lt; 2.0</t>
  </si>
  <si>
    <t>Klamath Trinity</t>
  </si>
  <si>
    <t>Virtual Campus</t>
  </si>
  <si>
    <t>2.0 &lt;= HS GPA &lt; 2.3</t>
  </si>
  <si>
    <t>2.0 &lt;= HS GPA &lt; 2.7</t>
  </si>
  <si>
    <t>2.3 &lt;= HS GPA &lt; 2.7</t>
  </si>
  <si>
    <t>HS GPA &gt;= 2.7</t>
  </si>
  <si>
    <t>2.7 &lt;= HS GPA &lt; 3.0</t>
  </si>
  <si>
    <t>Asian</t>
  </si>
  <si>
    <t>3.0 &lt;= HS GPA &lt; 3.7</t>
  </si>
  <si>
    <t>3.7 &lt;= HS GPA &lt;= 4.0</t>
  </si>
  <si>
    <t>2020S</t>
  </si>
  <si>
    <t>Black or African American</t>
  </si>
  <si>
    <t>Eureka off Campus</t>
  </si>
  <si>
    <t>Hawaiian/Pacific Islander</t>
  </si>
  <si>
    <t>Two or More Races</t>
  </si>
  <si>
    <t>Unknown</t>
  </si>
  <si>
    <t>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</si>
</sst>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00"/>
    <numFmt numFmtId="166" formatCode="0.00000"/>
    <numFmt numFmtId="167" formatCode="0.00000000"/>
    <numFmt numFmtId="168" formatCode="0.000000"/>
    <numFmt numFmtId="169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14999847407452621"/>
      </right>
      <top/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34998626667073579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0" tint="-0.34998626667073579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thin">
        <color theme="0" tint="-0.14999847407452621"/>
      </right>
      <top style="medium">
        <color theme="0" tint="-0.34998626667073579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0" tint="-0.34998626667073579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0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67955565050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medium">
        <color theme="0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67955565050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9">
    <xf numFmtId="0" fontId="0" fillId="0" borderId="0" xfId="0"/>
    <xf numFmtId="0" fontId="2" fillId="2" borderId="1" xfId="0" applyFont="1" applyFill="1" applyBorder="1" applyAlignment="1">
      <alignment wrapText="1"/>
    </xf>
    <xf numFmtId="9" fontId="2" fillId="2" borderId="1" xfId="1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9" fontId="2" fillId="3" borderId="1" xfId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left" wrapText="1"/>
    </xf>
    <xf numFmtId="0" fontId="0" fillId="4" borderId="2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wrapText="1"/>
    </xf>
    <xf numFmtId="0" fontId="0" fillId="4" borderId="4" xfId="0" applyFill="1" applyBorder="1" applyAlignment="1">
      <alignment wrapText="1"/>
    </xf>
    <xf numFmtId="9" fontId="2" fillId="2" borderId="1" xfId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left" wrapText="1"/>
    </xf>
    <xf numFmtId="0" fontId="0" fillId="4" borderId="5" xfId="0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2" fillId="0" borderId="1" xfId="0" applyFont="1" applyBorder="1" applyAlignment="1">
      <alignment horizontal="left"/>
    </xf>
    <xf numFmtId="0" fontId="2" fillId="4" borderId="1" xfId="0" applyFont="1" applyFill="1" applyBorder="1"/>
    <xf numFmtId="9" fontId="2" fillId="4" borderId="1" xfId="1" applyFont="1" applyFill="1" applyBorder="1"/>
    <xf numFmtId="0" fontId="0" fillId="4" borderId="0" xfId="0" applyFill="1"/>
    <xf numFmtId="0" fontId="2" fillId="0" borderId="0" xfId="0" applyFont="1" applyBorder="1"/>
    <xf numFmtId="9" fontId="2" fillId="0" borderId="0" xfId="1" applyFont="1" applyBorder="1"/>
    <xf numFmtId="0" fontId="0" fillId="0" borderId="1" xfId="0" applyBorder="1" applyAlignment="1"/>
    <xf numFmtId="0" fontId="0" fillId="0" borderId="1" xfId="0" applyNumberFormat="1" applyBorder="1"/>
    <xf numFmtId="9" fontId="0" fillId="0" borderId="1" xfId="1" applyFont="1" applyBorder="1"/>
    <xf numFmtId="0" fontId="0" fillId="4" borderId="1" xfId="0" applyFill="1" applyBorder="1" applyAlignment="1"/>
    <xf numFmtId="0" fontId="0" fillId="4" borderId="1" xfId="0" applyFill="1" applyBorder="1"/>
    <xf numFmtId="0" fontId="0" fillId="0" borderId="1" xfId="0" applyBorder="1"/>
    <xf numFmtId="9" fontId="0" fillId="4" borderId="1" xfId="1" applyFont="1" applyFill="1" applyBorder="1"/>
    <xf numFmtId="0" fontId="0" fillId="0" borderId="1" xfId="0" applyBorder="1" applyAlignment="1">
      <alignment horizontal="left" indent="1"/>
    </xf>
    <xf numFmtId="0" fontId="2" fillId="0" borderId="9" xfId="0" applyFont="1" applyBorder="1" applyAlignment="1">
      <alignment horizontal="left"/>
    </xf>
    <xf numFmtId="0" fontId="2" fillId="4" borderId="9" xfId="0" applyFont="1" applyFill="1" applyBorder="1"/>
    <xf numFmtId="9" fontId="2" fillId="4" borderId="9" xfId="1" applyFont="1" applyFill="1" applyBorder="1"/>
    <xf numFmtId="0" fontId="2" fillId="0" borderId="12" xfId="0" applyFont="1" applyBorder="1"/>
    <xf numFmtId="9" fontId="2" fillId="0" borderId="12" xfId="1" applyFont="1" applyBorder="1"/>
    <xf numFmtId="0" fontId="0" fillId="0" borderId="15" xfId="0" applyBorder="1" applyAlignment="1"/>
    <xf numFmtId="0" fontId="0" fillId="0" borderId="15" xfId="0" applyNumberFormat="1" applyBorder="1"/>
    <xf numFmtId="9" fontId="0" fillId="0" borderId="15" xfId="1" applyFont="1" applyBorder="1"/>
    <xf numFmtId="0" fontId="0" fillId="4" borderId="9" xfId="0" applyFill="1" applyBorder="1" applyAlignment="1"/>
    <xf numFmtId="0" fontId="0" fillId="4" borderId="9" xfId="0" applyFill="1" applyBorder="1"/>
    <xf numFmtId="0" fontId="0" fillId="0" borderId="9" xfId="0" applyBorder="1"/>
    <xf numFmtId="9" fontId="0" fillId="0" borderId="9" xfId="1" applyFont="1" applyBorder="1"/>
    <xf numFmtId="0" fontId="0" fillId="4" borderId="15" xfId="0" applyFill="1" applyBorder="1" applyAlignment="1"/>
    <xf numFmtId="0" fontId="0" fillId="4" borderId="15" xfId="0" applyFill="1" applyBorder="1"/>
    <xf numFmtId="9" fontId="0" fillId="4" borderId="15" xfId="1" applyFont="1" applyFill="1" applyBorder="1"/>
    <xf numFmtId="0" fontId="0" fillId="0" borderId="1" xfId="0" applyBorder="1" applyAlignment="1">
      <alignment horizontal="left"/>
    </xf>
    <xf numFmtId="0" fontId="0" fillId="0" borderId="17" xfId="0" applyBorder="1" applyAlignment="1"/>
    <xf numFmtId="0" fontId="0" fillId="0" borderId="17" xfId="0" applyNumberFormat="1" applyBorder="1"/>
    <xf numFmtId="9" fontId="0" fillId="0" borderId="17" xfId="1" applyFont="1" applyBorder="1"/>
    <xf numFmtId="0" fontId="2" fillId="0" borderId="15" xfId="0" applyFont="1" applyBorder="1" applyAlignment="1"/>
    <xf numFmtId="9" fontId="1" fillId="0" borderId="15" xfId="1" applyFont="1" applyBorder="1" applyAlignment="1">
      <alignment horizontal="center" vertical="center"/>
    </xf>
    <xf numFmtId="0" fontId="0" fillId="0" borderId="15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9" fontId="0" fillId="0" borderId="1" xfId="1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NumberFormat="1" applyBorder="1"/>
    <xf numFmtId="0" fontId="0" fillId="0" borderId="9" xfId="0" applyBorder="1" applyAlignment="1"/>
    <xf numFmtId="0" fontId="0" fillId="4" borderId="17" xfId="0" applyFill="1" applyBorder="1"/>
    <xf numFmtId="0" fontId="0" fillId="0" borderId="17" xfId="0" applyBorder="1"/>
    <xf numFmtId="9" fontId="0" fillId="4" borderId="9" xfId="1" applyFont="1" applyFill="1" applyBorder="1"/>
    <xf numFmtId="9" fontId="0" fillId="0" borderId="15" xfId="1" applyFont="1" applyBorder="1" applyAlignment="1">
      <alignment horizontal="center" vertical="center"/>
    </xf>
    <xf numFmtId="9" fontId="0" fillId="0" borderId="14" xfId="1" applyFont="1" applyBorder="1" applyAlignment="1">
      <alignment horizontal="center" vertical="center"/>
    </xf>
    <xf numFmtId="0" fontId="0" fillId="0" borderId="19" xfId="0" applyBorder="1" applyAlignment="1"/>
    <xf numFmtId="0" fontId="0" fillId="0" borderId="19" xfId="0" applyNumberFormat="1" applyBorder="1"/>
    <xf numFmtId="9" fontId="0" fillId="0" borderId="19" xfId="1" applyFont="1" applyBorder="1"/>
    <xf numFmtId="0" fontId="0" fillId="0" borderId="14" xfId="0" applyBorder="1" applyAlignment="1"/>
    <xf numFmtId="0" fontId="0" fillId="0" borderId="14" xfId="0" applyNumberFormat="1" applyBorder="1"/>
    <xf numFmtId="9" fontId="0" fillId="0" borderId="14" xfId="1" applyFont="1" applyBorder="1"/>
    <xf numFmtId="9" fontId="1" fillId="0" borderId="14" xfId="1" applyFont="1" applyBorder="1" applyAlignment="1">
      <alignment horizontal="center" vertical="center"/>
    </xf>
    <xf numFmtId="0" fontId="0" fillId="0" borderId="14" xfId="1" applyNumberFormat="1" applyFont="1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4" xfId="0" applyNumberFormat="1" applyBorder="1"/>
    <xf numFmtId="9" fontId="0" fillId="0" borderId="24" xfId="1" applyFont="1" applyBorder="1"/>
    <xf numFmtId="0" fontId="0" fillId="0" borderId="26" xfId="0" applyBorder="1" applyAlignment="1"/>
    <xf numFmtId="0" fontId="0" fillId="0" borderId="26" xfId="0" applyNumberFormat="1" applyBorder="1"/>
    <xf numFmtId="9" fontId="0" fillId="0" borderId="26" xfId="1" applyFont="1" applyBorder="1"/>
    <xf numFmtId="0" fontId="0" fillId="0" borderId="14" xfId="0" applyBorder="1" applyAlignment="1">
      <alignment horizontal="left" vertical="top" indent="2"/>
    </xf>
    <xf numFmtId="0" fontId="0" fillId="4" borderId="17" xfId="0" applyFill="1" applyBorder="1" applyAlignment="1"/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 wrapText="1"/>
    </xf>
    <xf numFmtId="0" fontId="0" fillId="4" borderId="0" xfId="0" applyFill="1" applyAlignment="1"/>
    <xf numFmtId="9" fontId="0" fillId="4" borderId="17" xfId="1" applyFont="1" applyFill="1" applyBorder="1"/>
    <xf numFmtId="0" fontId="2" fillId="4" borderId="15" xfId="0" applyFont="1" applyFill="1" applyBorder="1" applyAlignment="1"/>
    <xf numFmtId="0" fontId="0" fillId="4" borderId="0" xfId="0" applyFill="1" applyBorder="1"/>
    <xf numFmtId="0" fontId="0" fillId="4" borderId="0" xfId="0" applyFill="1" applyBorder="1" applyAlignment="1"/>
    <xf numFmtId="9" fontId="0" fillId="0" borderId="29" xfId="1" applyFont="1" applyBorder="1"/>
    <xf numFmtId="9" fontId="0" fillId="4" borderId="0" xfId="1" applyFont="1" applyFill="1" applyAlignment="1">
      <alignment horizontal="center" vertical="center"/>
    </xf>
    <xf numFmtId="9" fontId="0" fillId="4" borderId="0" xfId="1" applyFont="1" applyFill="1"/>
    <xf numFmtId="0" fontId="0" fillId="4" borderId="0" xfId="1" applyNumberFormat="1" applyFont="1" applyFill="1"/>
    <xf numFmtId="0" fontId="0" fillId="0" borderId="0" xfId="0" applyBorder="1"/>
    <xf numFmtId="9" fontId="2" fillId="4" borderId="0" xfId="1" applyFont="1" applyFill="1"/>
    <xf numFmtId="0" fontId="2" fillId="4" borderId="0" xfId="1" applyNumberFormat="1" applyFont="1" applyFill="1"/>
    <xf numFmtId="0" fontId="2" fillId="0" borderId="17" xfId="0" applyFont="1" applyBorder="1" applyAlignment="1">
      <alignment horizontal="left"/>
    </xf>
    <xf numFmtId="0" fontId="2" fillId="4" borderId="17" xfId="0" applyFont="1" applyFill="1" applyBorder="1"/>
    <xf numFmtId="9" fontId="2" fillId="4" borderId="17" xfId="1" applyFont="1" applyFill="1" applyBorder="1"/>
    <xf numFmtId="0" fontId="2" fillId="4" borderId="0" xfId="0" applyFont="1" applyFill="1" applyAlignment="1"/>
    <xf numFmtId="9" fontId="1" fillId="4" borderId="0" xfId="1" applyFont="1" applyFill="1" applyAlignment="1">
      <alignment horizontal="center" vertical="center"/>
    </xf>
    <xf numFmtId="9" fontId="0" fillId="4" borderId="0" xfId="1" applyFont="1" applyFill="1" applyAlignment="1">
      <alignment vertical="center"/>
    </xf>
    <xf numFmtId="164" fontId="0" fillId="4" borderId="0" xfId="0" applyNumberFormat="1" applyFill="1"/>
    <xf numFmtId="0" fontId="0" fillId="4" borderId="0" xfId="0" applyFill="1" applyAlignment="1">
      <alignment horizontal="left"/>
    </xf>
    <xf numFmtId="0" fontId="0" fillId="4" borderId="0" xfId="0" applyFill="1" applyAlignment="1">
      <alignment wrapText="1"/>
    </xf>
    <xf numFmtId="0" fontId="0" fillId="4" borderId="0" xfId="0" applyFill="1" applyAlignment="1">
      <alignment vertical="top"/>
    </xf>
    <xf numFmtId="9" fontId="0" fillId="4" borderId="0" xfId="1" applyFont="1" applyFill="1" applyAlignment="1">
      <alignment vertical="top"/>
    </xf>
    <xf numFmtId="9" fontId="2" fillId="4" borderId="0" xfId="1" applyFont="1" applyFill="1" applyAlignment="1">
      <alignment horizontal="center" vertical="center"/>
    </xf>
    <xf numFmtId="0" fontId="0" fillId="4" borderId="0" xfId="0" applyNumberFormat="1" applyFill="1"/>
    <xf numFmtId="9" fontId="0" fillId="0" borderId="0" xfId="1" applyFont="1"/>
    <xf numFmtId="0" fontId="0" fillId="0" borderId="0" xfId="1" applyNumberFormat="1" applyFont="1"/>
    <xf numFmtId="9" fontId="0" fillId="0" borderId="24" xfId="1" applyFont="1" applyBorder="1" applyAlignment="1">
      <alignment horizontal="center" vertical="center"/>
    </xf>
    <xf numFmtId="0" fontId="2" fillId="4" borderId="31" xfId="0" applyFont="1" applyFill="1" applyBorder="1" applyAlignment="1"/>
    <xf numFmtId="9" fontId="0" fillId="0" borderId="31" xfId="1" applyFont="1" applyBorder="1" applyAlignment="1">
      <alignment horizontal="center" vertical="center"/>
    </xf>
    <xf numFmtId="0" fontId="0" fillId="0" borderId="31" xfId="0" applyBorder="1" applyAlignment="1"/>
    <xf numFmtId="0" fontId="0" fillId="0" borderId="31" xfId="0" applyNumberFormat="1" applyBorder="1"/>
    <xf numFmtId="9" fontId="0" fillId="0" borderId="31" xfId="1" applyFont="1" applyBorder="1"/>
    <xf numFmtId="9" fontId="1" fillId="0" borderId="31" xfId="1" applyFont="1" applyBorder="1" applyAlignment="1">
      <alignment horizontal="center" vertical="center"/>
    </xf>
    <xf numFmtId="0" fontId="0" fillId="0" borderId="31" xfId="1" applyNumberFormat="1" applyFont="1" applyBorder="1" applyAlignment="1">
      <alignment horizontal="center" vertical="center"/>
    </xf>
    <xf numFmtId="0" fontId="2" fillId="4" borderId="24" xfId="0" applyFont="1" applyFill="1" applyBorder="1" applyAlignment="1"/>
    <xf numFmtId="0" fontId="0" fillId="0" borderId="24" xfId="0" applyBorder="1" applyAlignment="1"/>
    <xf numFmtId="9" fontId="1" fillId="0" borderId="24" xfId="1" applyFont="1" applyBorder="1" applyAlignment="1">
      <alignment horizontal="center" vertical="center"/>
    </xf>
    <xf numFmtId="0" fontId="0" fillId="0" borderId="24" xfId="1" applyNumberFormat="1" applyFont="1" applyBorder="1" applyAlignment="1">
      <alignment horizontal="center" vertical="center"/>
    </xf>
    <xf numFmtId="0" fontId="2" fillId="0" borderId="24" xfId="0" applyFont="1" applyBorder="1" applyAlignment="1"/>
    <xf numFmtId="0" fontId="0" fillId="0" borderId="31" xfId="0" applyBorder="1" applyAlignment="1">
      <alignment horizontal="left"/>
    </xf>
    <xf numFmtId="9" fontId="2" fillId="2" borderId="32" xfId="1" applyFont="1" applyFill="1" applyBorder="1" applyAlignment="1">
      <alignment wrapText="1"/>
    </xf>
    <xf numFmtId="0" fontId="2" fillId="0" borderId="34" xfId="0" applyFont="1" applyBorder="1"/>
    <xf numFmtId="9" fontId="2" fillId="0" borderId="34" xfId="1" applyFont="1" applyBorder="1"/>
    <xf numFmtId="0" fontId="2" fillId="4" borderId="1" xfId="0" applyFont="1" applyFill="1" applyBorder="1" applyAlignment="1">
      <alignment horizontal="left" vertical="top"/>
    </xf>
    <xf numFmtId="0" fontId="2" fillId="4" borderId="9" xfId="0" applyFont="1" applyFill="1" applyBorder="1" applyAlignment="1">
      <alignment horizontal="left" vertical="top"/>
    </xf>
    <xf numFmtId="9" fontId="2" fillId="4" borderId="1" xfId="1" applyFont="1" applyFill="1" applyBorder="1" applyAlignment="1">
      <alignment horizontal="center" vertical="center"/>
    </xf>
    <xf numFmtId="9" fontId="2" fillId="4" borderId="9" xfId="1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/>
    </xf>
    <xf numFmtId="164" fontId="2" fillId="4" borderId="9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indent="2"/>
    </xf>
    <xf numFmtId="0" fontId="0" fillId="0" borderId="9" xfId="0" applyBorder="1" applyAlignment="1">
      <alignment horizontal="left" vertical="top" indent="2"/>
    </xf>
    <xf numFmtId="9" fontId="0" fillId="0" borderId="1" xfId="1" applyFont="1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9" fontId="2" fillId="0" borderId="9" xfId="1" applyFont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4" borderId="9" xfId="0" applyNumberFormat="1" applyFill="1" applyBorder="1" applyAlignment="1">
      <alignment horizontal="center" vertical="center"/>
    </xf>
    <xf numFmtId="165" fontId="0" fillId="0" borderId="6" xfId="1" applyNumberFormat="1" applyFont="1" applyBorder="1" applyAlignment="1">
      <alignment horizontal="center" vertical="center"/>
    </xf>
    <xf numFmtId="165" fontId="0" fillId="0" borderId="14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9" fontId="1" fillId="0" borderId="1" xfId="1" applyFont="1" applyBorder="1" applyAlignment="1">
      <alignment horizontal="center" vertical="center"/>
    </xf>
    <xf numFmtId="9" fontId="1" fillId="0" borderId="15" xfId="1" applyFont="1" applyBorder="1" applyAlignment="1">
      <alignment horizontal="center" vertical="center"/>
    </xf>
    <xf numFmtId="9" fontId="2" fillId="0" borderId="6" xfId="1" applyFont="1" applyBorder="1" applyAlignment="1">
      <alignment horizontal="center" vertical="center"/>
    </xf>
    <xf numFmtId="9" fontId="2" fillId="0" borderId="14" xfId="1" applyFont="1" applyBorder="1" applyAlignment="1">
      <alignment horizontal="center" vertical="center"/>
    </xf>
    <xf numFmtId="165" fontId="0" fillId="0" borderId="18" xfId="1" applyNumberFormat="1" applyFont="1" applyBorder="1" applyAlignment="1">
      <alignment horizontal="center" vertical="center"/>
    </xf>
    <xf numFmtId="9" fontId="2" fillId="0" borderId="18" xfId="1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9" fontId="2" fillId="0" borderId="34" xfId="1" applyFont="1" applyBorder="1" applyAlignment="1">
      <alignment horizontal="center" vertical="center"/>
    </xf>
    <xf numFmtId="9" fontId="2" fillId="0" borderId="12" xfId="1" applyFont="1" applyBorder="1" applyAlignment="1">
      <alignment horizontal="center" vertical="center"/>
    </xf>
    <xf numFmtId="9" fontId="2" fillId="0" borderId="8" xfId="1" applyFont="1" applyBorder="1" applyAlignment="1">
      <alignment horizontal="center" vertical="center"/>
    </xf>
    <xf numFmtId="9" fontId="2" fillId="0" borderId="13" xfId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9" fontId="0" fillId="0" borderId="18" xfId="1" applyFont="1" applyBorder="1" applyAlignment="1">
      <alignment horizontal="center" vertical="center"/>
    </xf>
    <xf numFmtId="9" fontId="0" fillId="0" borderId="14" xfId="1" applyFont="1" applyBorder="1" applyAlignment="1">
      <alignment horizontal="center" vertical="center"/>
    </xf>
    <xf numFmtId="9" fontId="2" fillId="4" borderId="6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165" fontId="0" fillId="4" borderId="6" xfId="0" applyNumberFormat="1" applyFill="1" applyBorder="1" applyAlignment="1">
      <alignment horizontal="center" vertical="center"/>
    </xf>
    <xf numFmtId="165" fontId="0" fillId="4" borderId="17" xfId="0" applyNumberForma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top"/>
    </xf>
    <xf numFmtId="9" fontId="1" fillId="0" borderId="9" xfId="1" applyFont="1" applyBorder="1" applyAlignment="1">
      <alignment horizontal="center" vertical="center"/>
    </xf>
    <xf numFmtId="9" fontId="1" fillId="0" borderId="18" xfId="1" applyFont="1" applyBorder="1" applyAlignment="1">
      <alignment horizontal="center" vertical="center"/>
    </xf>
    <xf numFmtId="9" fontId="1" fillId="0" borderId="14" xfId="1" applyFont="1" applyBorder="1" applyAlignment="1">
      <alignment horizontal="center" vertical="center"/>
    </xf>
    <xf numFmtId="0" fontId="2" fillId="4" borderId="1" xfId="0" applyFont="1" applyFill="1" applyBorder="1" applyAlignment="1">
      <alignment vertical="top"/>
    </xf>
    <xf numFmtId="0" fontId="2" fillId="4" borderId="15" xfId="0" applyFont="1" applyFill="1" applyBorder="1" applyAlignment="1">
      <alignment vertical="top"/>
    </xf>
    <xf numFmtId="0" fontId="2" fillId="4" borderId="14" xfId="0" applyFont="1" applyFill="1" applyBorder="1" applyAlignment="1">
      <alignment horizontal="center" vertical="center"/>
    </xf>
    <xf numFmtId="166" fontId="0" fillId="4" borderId="6" xfId="0" applyNumberFormat="1" applyFill="1" applyBorder="1" applyAlignment="1">
      <alignment horizontal="center" vertical="center"/>
    </xf>
    <xf numFmtId="166" fontId="0" fillId="4" borderId="14" xfId="0" applyNumberForma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/>
    </xf>
    <xf numFmtId="0" fontId="2" fillId="4" borderId="17" xfId="0" applyFont="1" applyFill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165" fontId="0" fillId="0" borderId="18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9" fontId="2" fillId="0" borderId="16" xfId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top" wrapText="1"/>
    </xf>
    <xf numFmtId="166" fontId="0" fillId="4" borderId="17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top" indent="1"/>
    </xf>
    <xf numFmtId="0" fontId="2" fillId="4" borderId="9" xfId="0" applyFont="1" applyFill="1" applyBorder="1" applyAlignment="1">
      <alignment horizontal="left" vertical="top" indent="1"/>
    </xf>
    <xf numFmtId="9" fontId="1" fillId="4" borderId="1" xfId="1" applyFont="1" applyFill="1" applyBorder="1" applyAlignment="1">
      <alignment horizontal="center" vertical="center"/>
    </xf>
    <xf numFmtId="9" fontId="1" fillId="4" borderId="9" xfId="1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left" vertical="top" indent="1"/>
    </xf>
    <xf numFmtId="0" fontId="2" fillId="4" borderId="14" xfId="0" applyFont="1" applyFill="1" applyBorder="1" applyAlignment="1">
      <alignment horizontal="left" vertical="top" indent="1"/>
    </xf>
    <xf numFmtId="9" fontId="1" fillId="4" borderId="18" xfId="1" applyFont="1" applyFill="1" applyBorder="1" applyAlignment="1">
      <alignment horizontal="center" vertical="center"/>
    </xf>
    <xf numFmtId="9" fontId="1" fillId="4" borderId="14" xfId="1" applyFont="1" applyFill="1" applyBorder="1" applyAlignment="1">
      <alignment horizontal="center" vertical="center"/>
    </xf>
    <xf numFmtId="9" fontId="2" fillId="0" borderId="10" xfId="1" applyFont="1" applyBorder="1" applyAlignment="1">
      <alignment horizontal="center" vertical="center"/>
    </xf>
    <xf numFmtId="165" fontId="0" fillId="0" borderId="17" xfId="1" applyNumberFormat="1" applyFont="1" applyBorder="1" applyAlignment="1">
      <alignment horizontal="center" vertical="center"/>
    </xf>
    <xf numFmtId="165" fontId="0" fillId="0" borderId="9" xfId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4" borderId="16" xfId="0" applyFont="1" applyFill="1" applyBorder="1" applyAlignment="1">
      <alignment horizontal="left" vertical="top"/>
    </xf>
    <xf numFmtId="9" fontId="2" fillId="4" borderId="6" xfId="1" applyFont="1" applyFill="1" applyBorder="1" applyAlignment="1">
      <alignment horizontal="center" vertical="center"/>
    </xf>
    <xf numFmtId="9" fontId="2" fillId="4" borderId="16" xfId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top"/>
    </xf>
    <xf numFmtId="9" fontId="0" fillId="0" borderId="10" xfId="1" applyFont="1" applyBorder="1" applyAlignment="1">
      <alignment horizontal="center" vertical="center"/>
    </xf>
    <xf numFmtId="9" fontId="0" fillId="0" borderId="16" xfId="1" applyFont="1" applyBorder="1" applyAlignment="1">
      <alignment horizontal="center" vertical="center"/>
    </xf>
    <xf numFmtId="167" fontId="0" fillId="0" borderId="18" xfId="1" applyNumberFormat="1" applyFont="1" applyBorder="1" applyAlignment="1">
      <alignment horizontal="center" vertical="center"/>
    </xf>
    <xf numFmtId="167" fontId="0" fillId="0" borderId="14" xfId="1" applyNumberFormat="1" applyFont="1" applyBorder="1" applyAlignment="1">
      <alignment horizontal="center" vertical="center"/>
    </xf>
    <xf numFmtId="164" fontId="0" fillId="4" borderId="18" xfId="0" applyNumberFormat="1" applyFill="1" applyBorder="1" applyAlignment="1">
      <alignment horizontal="center" vertical="center"/>
    </xf>
    <xf numFmtId="164" fontId="0" fillId="4" borderId="14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left" vertical="top" indent="2"/>
    </xf>
    <xf numFmtId="0" fontId="0" fillId="0" borderId="14" xfId="0" applyBorder="1" applyAlignment="1">
      <alignment horizontal="left" vertical="top" indent="2"/>
    </xf>
    <xf numFmtId="0" fontId="0" fillId="0" borderId="10" xfId="0" applyFont="1" applyBorder="1" applyAlignment="1">
      <alignment horizontal="left" vertical="top" indent="2"/>
    </xf>
    <xf numFmtId="0" fontId="0" fillId="0" borderId="16" xfId="0" applyFont="1" applyBorder="1" applyAlignment="1">
      <alignment horizontal="left" vertical="top" indent="2"/>
    </xf>
    <xf numFmtId="0" fontId="2" fillId="4" borderId="17" xfId="0" applyFont="1" applyFill="1" applyBorder="1" applyAlignment="1">
      <alignment horizontal="left" vertical="top" indent="1"/>
    </xf>
    <xf numFmtId="9" fontId="0" fillId="4" borderId="10" xfId="1" applyFont="1" applyFill="1" applyBorder="1" applyAlignment="1">
      <alignment horizontal="center" vertical="center"/>
    </xf>
    <xf numFmtId="9" fontId="0" fillId="4" borderId="16" xfId="1" applyFont="1" applyFill="1" applyBorder="1" applyAlignment="1">
      <alignment horizontal="center" vertical="center"/>
    </xf>
    <xf numFmtId="164" fontId="0" fillId="0" borderId="17" xfId="1" applyNumberFormat="1" applyFont="1" applyBorder="1" applyAlignment="1">
      <alignment horizontal="center" vertical="center"/>
    </xf>
    <xf numFmtId="0" fontId="2" fillId="4" borderId="15" xfId="0" applyFont="1" applyFill="1" applyBorder="1" applyAlignment="1">
      <alignment horizontal="left" vertical="top" indent="1"/>
    </xf>
    <xf numFmtId="0" fontId="0" fillId="0" borderId="1" xfId="0" applyFont="1" applyBorder="1" applyAlignment="1">
      <alignment horizontal="left" vertical="top" indent="2"/>
    </xf>
    <xf numFmtId="0" fontId="0" fillId="0" borderId="15" xfId="0" applyFont="1" applyBorder="1" applyAlignment="1">
      <alignment horizontal="left" vertical="top" indent="2"/>
    </xf>
    <xf numFmtId="0" fontId="0" fillId="0" borderId="20" xfId="0" applyBorder="1" applyAlignment="1">
      <alignment horizontal="left" vertical="top" indent="2"/>
    </xf>
    <xf numFmtId="9" fontId="0" fillId="0" borderId="20" xfId="1" applyFont="1" applyBorder="1" applyAlignment="1">
      <alignment horizontal="center" vertical="center"/>
    </xf>
    <xf numFmtId="9" fontId="2" fillId="0" borderId="20" xfId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top"/>
    </xf>
    <xf numFmtId="9" fontId="2" fillId="0" borderId="21" xfId="1" applyFont="1" applyBorder="1" applyAlignment="1">
      <alignment horizontal="center" vertical="center"/>
    </xf>
    <xf numFmtId="9" fontId="2" fillId="0" borderId="22" xfId="1" applyFont="1" applyBorder="1" applyAlignment="1">
      <alignment horizontal="center" vertical="center"/>
    </xf>
    <xf numFmtId="165" fontId="0" fillId="0" borderId="23" xfId="1" applyNumberFormat="1" applyFont="1" applyBorder="1" applyAlignment="1">
      <alignment horizontal="center" vertical="center"/>
    </xf>
    <xf numFmtId="0" fontId="0" fillId="0" borderId="17" xfId="0" applyBorder="1" applyAlignment="1">
      <alignment horizontal="left" vertical="top" indent="2"/>
    </xf>
    <xf numFmtId="0" fontId="0" fillId="0" borderId="24" xfId="0" applyBorder="1" applyAlignment="1">
      <alignment horizontal="left" vertical="top" indent="2"/>
    </xf>
    <xf numFmtId="9" fontId="0" fillId="0" borderId="17" xfId="1" applyFont="1" applyBorder="1" applyAlignment="1">
      <alignment horizontal="center" vertical="center"/>
    </xf>
    <xf numFmtId="9" fontId="0" fillId="0" borderId="24" xfId="1" applyFont="1" applyBorder="1" applyAlignment="1">
      <alignment horizontal="center" vertical="center"/>
    </xf>
    <xf numFmtId="9" fontId="2" fillId="0" borderId="17" xfId="1" applyFont="1" applyBorder="1" applyAlignment="1">
      <alignment horizontal="center" vertical="center"/>
    </xf>
    <xf numFmtId="164" fontId="0" fillId="4" borderId="17" xfId="0" applyNumberFormat="1" applyFill="1" applyBorder="1" applyAlignment="1">
      <alignment horizontal="center" vertical="center"/>
    </xf>
    <xf numFmtId="164" fontId="0" fillId="4" borderId="24" xfId="0" applyNumberFormat="1" applyFill="1" applyBorder="1" applyAlignment="1">
      <alignment horizontal="center" vertical="center"/>
    </xf>
    <xf numFmtId="9" fontId="0" fillId="4" borderId="18" xfId="1" applyFont="1" applyFill="1" applyBorder="1" applyAlignment="1">
      <alignment horizontal="center" vertical="center"/>
    </xf>
    <xf numFmtId="9" fontId="0" fillId="4" borderId="14" xfId="1" applyFont="1" applyFill="1" applyBorder="1" applyAlignment="1">
      <alignment horizontal="center" vertical="center"/>
    </xf>
    <xf numFmtId="165" fontId="0" fillId="0" borderId="26" xfId="1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top" indent="2"/>
    </xf>
    <xf numFmtId="165" fontId="0" fillId="0" borderId="17" xfId="0" applyNumberFormat="1" applyBorder="1" applyAlignment="1">
      <alignment horizontal="center" vertical="center"/>
    </xf>
    <xf numFmtId="0" fontId="0" fillId="0" borderId="25" xfId="0" applyFont="1" applyBorder="1" applyAlignment="1">
      <alignment horizontal="left" vertical="top" indent="2"/>
    </xf>
    <xf numFmtId="9" fontId="0" fillId="0" borderId="25" xfId="1" applyFont="1" applyBorder="1" applyAlignment="1">
      <alignment horizontal="center" vertical="center"/>
    </xf>
    <xf numFmtId="9" fontId="2" fillId="0" borderId="25" xfId="1" applyFont="1" applyBorder="1" applyAlignment="1">
      <alignment horizontal="center" vertical="center"/>
    </xf>
    <xf numFmtId="9" fontId="2" fillId="4" borderId="10" xfId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4" borderId="15" xfId="0" applyFont="1" applyFill="1" applyBorder="1" applyAlignment="1">
      <alignment horizontal="left" vertical="top"/>
    </xf>
    <xf numFmtId="165" fontId="0" fillId="0" borderId="20" xfId="1" applyNumberFormat="1" applyFont="1" applyBorder="1" applyAlignment="1">
      <alignment horizontal="center" vertical="center"/>
    </xf>
    <xf numFmtId="9" fontId="1" fillId="0" borderId="17" xfId="1" applyFont="1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 vertical="center"/>
    </xf>
    <xf numFmtId="168" fontId="0" fillId="0" borderId="18" xfId="1" applyNumberFormat="1" applyFont="1" applyBorder="1" applyAlignment="1">
      <alignment horizontal="center" vertical="center"/>
    </xf>
    <xf numFmtId="168" fontId="0" fillId="0" borderId="14" xfId="1" applyNumberFormat="1" applyFont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top" indent="1"/>
    </xf>
    <xf numFmtId="0" fontId="2" fillId="4" borderId="16" xfId="0" applyFont="1" applyFill="1" applyBorder="1" applyAlignment="1">
      <alignment horizontal="left" vertical="top" indent="1"/>
    </xf>
    <xf numFmtId="0" fontId="2" fillId="0" borderId="23" xfId="0" applyFont="1" applyBorder="1" applyAlignment="1">
      <alignment horizontal="left" vertical="top" wrapText="1"/>
    </xf>
    <xf numFmtId="165" fontId="0" fillId="0" borderId="1" xfId="1" applyNumberFormat="1" applyFont="1" applyBorder="1" applyAlignment="1">
      <alignment horizontal="center" vertical="center"/>
    </xf>
    <xf numFmtId="9" fontId="1" fillId="4" borderId="15" xfId="1" applyFont="1" applyFill="1" applyBorder="1" applyAlignment="1">
      <alignment horizontal="center" vertical="center"/>
    </xf>
    <xf numFmtId="164" fontId="2" fillId="4" borderId="17" xfId="0" applyNumberFormat="1" applyFont="1" applyFill="1" applyBorder="1" applyAlignment="1">
      <alignment horizontal="center" vertical="center"/>
    </xf>
    <xf numFmtId="164" fontId="2" fillId="4" borderId="9" xfId="0" applyNumberFormat="1" applyFont="1" applyFill="1" applyBorder="1" applyAlignment="1">
      <alignment horizontal="center" vertical="center"/>
    </xf>
    <xf numFmtId="9" fontId="2" fillId="4" borderId="17" xfId="1" applyFont="1" applyFill="1" applyBorder="1" applyAlignment="1">
      <alignment horizontal="center" vertical="center"/>
    </xf>
    <xf numFmtId="169" fontId="2" fillId="0" borderId="18" xfId="1" applyNumberFormat="1" applyFont="1" applyBorder="1" applyAlignment="1">
      <alignment horizontal="center" vertical="center"/>
    </xf>
    <xf numFmtId="169" fontId="2" fillId="0" borderId="14" xfId="1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top"/>
    </xf>
    <xf numFmtId="9" fontId="1" fillId="4" borderId="17" xfId="1" applyFont="1" applyFill="1" applyBorder="1" applyAlignment="1">
      <alignment horizontal="center" vertical="center"/>
    </xf>
    <xf numFmtId="164" fontId="0" fillId="0" borderId="18" xfId="1" applyNumberFormat="1" applyFont="1" applyBorder="1" applyAlignment="1">
      <alignment horizontal="center" vertical="center"/>
    </xf>
    <xf numFmtId="164" fontId="0" fillId="0" borderId="14" xfId="1" applyNumberFormat="1" applyFont="1" applyBorder="1" applyAlignment="1">
      <alignment horizontal="center" vertical="center"/>
    </xf>
    <xf numFmtId="0" fontId="0" fillId="0" borderId="31" xfId="0" applyBorder="1" applyAlignment="1">
      <alignment horizontal="left" vertical="top" indent="2"/>
    </xf>
    <xf numFmtId="9" fontId="0" fillId="0" borderId="31" xfId="1" applyFont="1" applyBorder="1" applyAlignment="1">
      <alignment horizontal="center" vertical="center"/>
    </xf>
    <xf numFmtId="164" fontId="0" fillId="4" borderId="31" xfId="0" applyNumberFormat="1" applyFill="1" applyBorder="1" applyAlignment="1">
      <alignment horizontal="center" vertical="center"/>
    </xf>
    <xf numFmtId="169" fontId="2" fillId="0" borderId="20" xfId="1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/>
    </xf>
    <xf numFmtId="0" fontId="2" fillId="4" borderId="28" xfId="0" applyFont="1" applyFill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4" borderId="28" xfId="0" applyFont="1" applyFill="1" applyBorder="1" applyAlignment="1">
      <alignment horizontal="left" vertical="top" wrapText="1"/>
    </xf>
    <xf numFmtId="0" fontId="2" fillId="4" borderId="30" xfId="0" applyFont="1" applyFill="1" applyBorder="1" applyAlignment="1">
      <alignment horizontal="left" vertical="top" wrapText="1"/>
    </xf>
    <xf numFmtId="165" fontId="0" fillId="0" borderId="28" xfId="1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top" indent="2"/>
    </xf>
    <xf numFmtId="9" fontId="0" fillId="0" borderId="28" xfId="1" applyFont="1" applyBorder="1" applyAlignment="1">
      <alignment horizontal="center" vertical="center"/>
    </xf>
    <xf numFmtId="9" fontId="2" fillId="0" borderId="28" xfId="1" applyFont="1" applyBorder="1" applyAlignment="1">
      <alignment horizontal="center" vertical="center"/>
    </xf>
    <xf numFmtId="9" fontId="2" fillId="6" borderId="1" xfId="1" applyFont="1" applyFill="1" applyBorder="1" applyAlignment="1">
      <alignment horizontal="center" vertical="center"/>
    </xf>
    <xf numFmtId="9" fontId="2" fillId="6" borderId="9" xfId="1" applyFont="1" applyFill="1" applyBorder="1" applyAlignment="1">
      <alignment horizontal="center" vertical="center"/>
    </xf>
    <xf numFmtId="9" fontId="2" fillId="6" borderId="17" xfId="1" applyFont="1" applyFill="1" applyBorder="1" applyAlignment="1">
      <alignment horizontal="center" vertical="center"/>
    </xf>
    <xf numFmtId="9" fontId="2" fillId="6" borderId="24" xfId="1" applyFont="1" applyFill="1" applyBorder="1" applyAlignment="1">
      <alignment horizontal="center" vertical="center"/>
    </xf>
    <xf numFmtId="9" fontId="2" fillId="6" borderId="31" xfId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9" tint="-0.24994659260841701"/>
      </font>
    </dxf>
    <dxf>
      <font>
        <color rgb="FF9C0006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9" tint="-0.24994659260841701"/>
      </font>
    </dxf>
    <dxf>
      <font>
        <color rgb="FF9C0006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510"/>
  <sheetViews>
    <sheetView tabSelected="1" topLeftCell="AM1" workbookViewId="0">
      <selection activeCell="J36" sqref="J36:J37"/>
    </sheetView>
  </sheetViews>
  <sheetFormatPr defaultRowHeight="14.4" x14ac:dyDescent="0.3"/>
  <cols>
    <col min="1" max="1" width="10.44140625" style="18" bestFit="1" customWidth="1"/>
    <col min="2" max="2" width="6.5546875" style="18" bestFit="1" customWidth="1"/>
    <col min="3" max="3" width="21.109375" style="18" bestFit="1" customWidth="1"/>
    <col min="4" max="4" width="7.6640625" style="88" bestFit="1" customWidth="1"/>
    <col min="5" max="5" width="14.109375" style="18" bestFit="1" customWidth="1"/>
    <col min="6" max="6" width="9.109375" style="18"/>
    <col min="7" max="7" width="10.109375" style="18" bestFit="1" customWidth="1"/>
    <col min="8" max="8" width="12.5546875" style="18" bestFit="1" customWidth="1"/>
    <col min="9" max="9" width="8.33203125" style="88" bestFit="1" customWidth="1"/>
    <col min="10" max="10" width="9" style="91" bestFit="1" customWidth="1"/>
    <col min="11" max="11" width="9.5546875" style="99" bestFit="1" customWidth="1"/>
    <col min="12" max="13" width="9.109375" style="18"/>
    <col min="14" max="14" width="10" style="18" bestFit="1" customWidth="1"/>
    <col min="16" max="16" width="14.5546875" style="101" customWidth="1"/>
    <col min="17" max="17" width="21" style="102" bestFit="1" customWidth="1"/>
    <col min="18" max="18" width="8.33203125" style="103" bestFit="1" customWidth="1"/>
    <col min="19" max="19" width="14.109375" style="81" bestFit="1" customWidth="1"/>
    <col min="20" max="20" width="9.5546875" style="18" bestFit="1" customWidth="1"/>
    <col min="21" max="21" width="10.109375" style="18" bestFit="1" customWidth="1"/>
    <col min="22" max="22" width="12.5546875" style="18" bestFit="1" customWidth="1"/>
    <col min="23" max="23" width="8.109375" style="88" bestFit="1" customWidth="1"/>
    <col min="24" max="24" width="9.6640625" style="104" bestFit="1" customWidth="1"/>
    <col min="25" max="25" width="10.109375" style="105" bestFit="1" customWidth="1"/>
    <col min="26" max="26" width="9.109375" style="18"/>
    <col min="27" max="27" width="10.6640625" style="18" bestFit="1" customWidth="1"/>
    <col min="28" max="28" width="14" style="18" bestFit="1" customWidth="1"/>
    <col min="29" max="29" width="18" style="96" bestFit="1" customWidth="1"/>
    <col min="30" max="30" width="8.33203125" style="97" bestFit="1" customWidth="1"/>
    <col min="31" max="31" width="18.109375" style="81" bestFit="1" customWidth="1"/>
    <col min="32" max="32" width="8.44140625" style="18" bestFit="1" customWidth="1"/>
    <col min="33" max="33" width="10.109375" style="18" bestFit="1" customWidth="1"/>
    <col min="34" max="34" width="12.5546875" style="18" bestFit="1" customWidth="1"/>
    <col min="35" max="35" width="9.109375" style="88" customWidth="1"/>
    <col min="36" max="36" width="9.109375" style="98" customWidth="1"/>
    <col min="37" max="37" width="13" style="89" customWidth="1"/>
    <col min="38" max="39" width="9.109375" style="18"/>
    <col min="40" max="40" width="8.44140625" style="18" bestFit="1" customWidth="1"/>
    <col min="41" max="41" width="8.6640625" style="18" bestFit="1" customWidth="1"/>
    <col min="42" max="42" width="6.5546875" style="18" bestFit="1" customWidth="1"/>
    <col min="43" max="43" width="21.88671875" style="18" bestFit="1" customWidth="1"/>
    <col min="44" max="44" width="8.6640625" style="87" customWidth="1"/>
    <col min="45" max="45" width="14.109375" style="81" bestFit="1" customWidth="1"/>
    <col min="46" max="47" width="9.109375" style="18"/>
    <col min="49" max="49" width="8.109375" style="106" bestFit="1" customWidth="1"/>
    <col min="50" max="50" width="8.6640625" style="106" bestFit="1" customWidth="1"/>
    <col min="51" max="51" width="10.109375" style="107" bestFit="1" customWidth="1"/>
    <col min="52" max="52" width="9.109375" style="18"/>
    <col min="53" max="53" width="9.88671875" style="18" bestFit="1" customWidth="1"/>
    <col min="54" max="54" width="9.88671875" style="18" customWidth="1"/>
    <col min="55" max="55" width="9.109375" style="18"/>
    <col min="56" max="56" width="14.88671875" style="18" bestFit="1" customWidth="1"/>
    <col min="57" max="57" width="21.88671875" style="18" bestFit="1" customWidth="1"/>
    <col min="58" max="58" width="14.109375" style="81" bestFit="1" customWidth="1"/>
    <col min="59" max="59" width="9.5546875" style="18" bestFit="1" customWidth="1"/>
    <col min="60" max="60" width="10.5546875" style="18" bestFit="1" customWidth="1"/>
    <col min="61" max="61" width="12.5546875" style="18" bestFit="1" customWidth="1"/>
    <col min="62" max="63" width="8.33203125" style="18" customWidth="1"/>
    <col min="64" max="64" width="10.109375" style="18" bestFit="1" customWidth="1"/>
    <col min="65" max="66" width="9.109375" style="18"/>
    <col min="67" max="67" width="9.6640625" style="18" bestFit="1" customWidth="1"/>
    <col min="68" max="69" width="9.109375" style="18"/>
    <col min="70" max="70" width="17.6640625" style="18" bestFit="1" customWidth="1"/>
    <col min="71" max="71" width="15.44140625" style="18" bestFit="1" customWidth="1"/>
    <col min="72" max="72" width="8.33203125" style="18" bestFit="1" customWidth="1"/>
    <col min="73" max="73" width="9.5546875" style="18" bestFit="1" customWidth="1"/>
    <col min="74" max="74" width="10.5546875" style="18" bestFit="1" customWidth="1"/>
    <col min="75" max="75" width="12.5546875" style="18" bestFit="1" customWidth="1"/>
    <col min="76" max="76" width="8.33203125" style="18" bestFit="1" customWidth="1"/>
    <col min="77" max="86" width="9.109375" style="18"/>
  </cols>
  <sheetData>
    <row r="1" spans="1:86" s="14" customFormat="1" ht="79.2" x14ac:dyDescent="0.3">
      <c r="A1" s="1" t="s">
        <v>1</v>
      </c>
      <c r="B1" s="1" t="s">
        <v>0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5" t="s">
        <v>10</v>
      </c>
      <c r="L1" s="6"/>
      <c r="M1" s="7"/>
      <c r="N1" s="1" t="s">
        <v>0</v>
      </c>
      <c r="O1" s="8" t="s">
        <v>1</v>
      </c>
      <c r="P1" s="1" t="s">
        <v>14</v>
      </c>
      <c r="Q1" s="9" t="s">
        <v>2</v>
      </c>
      <c r="R1" s="122" t="s">
        <v>3</v>
      </c>
      <c r="S1" s="3" t="s">
        <v>4</v>
      </c>
      <c r="T1" s="3" t="s">
        <v>5</v>
      </c>
      <c r="U1" s="3" t="s">
        <v>6</v>
      </c>
      <c r="V1" s="3" t="s">
        <v>7</v>
      </c>
      <c r="W1" s="4" t="s">
        <v>8</v>
      </c>
      <c r="X1" s="4" t="s">
        <v>11</v>
      </c>
      <c r="Y1" s="5" t="s">
        <v>10</v>
      </c>
      <c r="Z1" s="10"/>
      <c r="AA1" s="1" t="s">
        <v>1</v>
      </c>
      <c r="AB1" s="1" t="s">
        <v>12</v>
      </c>
      <c r="AC1" s="1" t="s">
        <v>13</v>
      </c>
      <c r="AD1" s="11" t="s">
        <v>3</v>
      </c>
      <c r="AE1" s="3" t="s">
        <v>4</v>
      </c>
      <c r="AF1" s="3" t="s">
        <v>5</v>
      </c>
      <c r="AG1" s="3" t="s">
        <v>6</v>
      </c>
      <c r="AH1" s="3" t="s">
        <v>7</v>
      </c>
      <c r="AI1" s="4" t="s">
        <v>8</v>
      </c>
      <c r="AJ1" s="4" t="s">
        <v>11</v>
      </c>
      <c r="AK1" s="5" t="s">
        <v>10</v>
      </c>
      <c r="AL1" s="6"/>
      <c r="AM1" s="7"/>
      <c r="AN1" s="1" t="s">
        <v>13</v>
      </c>
      <c r="AO1" s="1" t="s">
        <v>1</v>
      </c>
      <c r="AP1" s="1" t="s">
        <v>0</v>
      </c>
      <c r="AQ1" s="9" t="s">
        <v>2</v>
      </c>
      <c r="AR1" s="11" t="s">
        <v>3</v>
      </c>
      <c r="AS1" s="3" t="s">
        <v>4</v>
      </c>
      <c r="AT1" s="3" t="s">
        <v>5</v>
      </c>
      <c r="AU1" s="3" t="s">
        <v>6</v>
      </c>
      <c r="AV1" s="3" t="s">
        <v>7</v>
      </c>
      <c r="AW1" s="4" t="s">
        <v>8</v>
      </c>
      <c r="AX1" s="4" t="s">
        <v>11</v>
      </c>
      <c r="AY1" s="12" t="s">
        <v>10</v>
      </c>
      <c r="AZ1" s="7"/>
      <c r="BA1" s="1" t="s">
        <v>0</v>
      </c>
      <c r="BB1" s="1" t="s">
        <v>13</v>
      </c>
      <c r="BC1" s="1" t="s">
        <v>1</v>
      </c>
      <c r="BD1" s="1" t="s">
        <v>14</v>
      </c>
      <c r="BE1" s="9" t="s">
        <v>2</v>
      </c>
      <c r="BF1" s="3" t="s">
        <v>4</v>
      </c>
      <c r="BG1" s="3" t="s">
        <v>5</v>
      </c>
      <c r="BH1" s="3" t="s">
        <v>6</v>
      </c>
      <c r="BI1" s="3" t="s">
        <v>7</v>
      </c>
      <c r="BJ1" s="4" t="s">
        <v>8</v>
      </c>
      <c r="BK1" s="4" t="s">
        <v>11</v>
      </c>
      <c r="BL1" s="12" t="s">
        <v>10</v>
      </c>
      <c r="BM1" s="6"/>
      <c r="BN1" s="7"/>
      <c r="BO1" s="1" t="s">
        <v>0</v>
      </c>
      <c r="BP1" s="1" t="s">
        <v>1</v>
      </c>
      <c r="BQ1" s="1" t="s">
        <v>14</v>
      </c>
      <c r="BR1" s="1" t="s">
        <v>13</v>
      </c>
      <c r="BS1" s="3" t="s">
        <v>4</v>
      </c>
      <c r="BT1" s="11" t="s">
        <v>3</v>
      </c>
      <c r="BU1" s="3" t="s">
        <v>5</v>
      </c>
      <c r="BV1" s="3" t="s">
        <v>6</v>
      </c>
      <c r="BW1" s="3" t="s">
        <v>7</v>
      </c>
      <c r="BX1" s="4" t="s">
        <v>8</v>
      </c>
      <c r="BY1" s="4" t="s">
        <v>11</v>
      </c>
      <c r="BZ1" s="12" t="s">
        <v>10</v>
      </c>
      <c r="CA1" s="6"/>
      <c r="CB1" s="13"/>
      <c r="CC1" s="13"/>
      <c r="CD1" s="13"/>
      <c r="CE1" s="13"/>
      <c r="CF1" s="13"/>
      <c r="CG1" s="13"/>
      <c r="CH1" s="13"/>
    </row>
    <row r="2" spans="1:86" ht="15" customHeight="1" x14ac:dyDescent="0.3">
      <c r="A2" s="202" t="s">
        <v>16</v>
      </c>
      <c r="B2" s="202" t="s">
        <v>15</v>
      </c>
      <c r="C2" s="125" t="s">
        <v>17</v>
      </c>
      <c r="D2" s="127">
        <f>SUM(G4:G7)/SUM(F4:F7)</f>
        <v>0.71136653895274582</v>
      </c>
      <c r="E2" s="15" t="s">
        <v>18</v>
      </c>
      <c r="F2" s="16">
        <v>543</v>
      </c>
      <c r="G2" s="16">
        <v>392</v>
      </c>
      <c r="H2" s="16">
        <v>151</v>
      </c>
      <c r="I2" s="17">
        <v>0.7219152854511971</v>
      </c>
      <c r="J2" s="127">
        <f>I3-I2</f>
        <v>-3.4415285451197097E-2</v>
      </c>
      <c r="K2" s="129">
        <v>0.34708822370499998</v>
      </c>
      <c r="N2" s="176" t="s">
        <v>19</v>
      </c>
      <c r="O2" s="141" t="s">
        <v>16</v>
      </c>
      <c r="P2" s="150" t="s">
        <v>20</v>
      </c>
      <c r="Q2" s="153" t="s">
        <v>17</v>
      </c>
      <c r="R2" s="155">
        <f>SUM(U2:U3)/SUM(T2:T3)</f>
        <v>0.64102564102564108</v>
      </c>
      <c r="S2" s="123" t="s">
        <v>18</v>
      </c>
      <c r="T2" s="123">
        <v>47</v>
      </c>
      <c r="U2" s="123">
        <v>27</v>
      </c>
      <c r="V2" s="123">
        <v>20</v>
      </c>
      <c r="W2" s="124">
        <v>0.57446808510638303</v>
      </c>
      <c r="X2" s="157">
        <f>W3-W2</f>
        <v>0.16746739876458472</v>
      </c>
      <c r="Y2" s="139">
        <v>0.15406879616800001</v>
      </c>
      <c r="AA2" s="202" t="s">
        <v>16</v>
      </c>
      <c r="AB2" s="176" t="s">
        <v>21</v>
      </c>
      <c r="AC2" s="141" t="s">
        <v>22</v>
      </c>
      <c r="AD2" s="143">
        <f>SUM(AG2:AG3)/SUM(AF2:AF3)</f>
        <v>0.72357723577235777</v>
      </c>
      <c r="AE2" s="21" t="s">
        <v>18</v>
      </c>
      <c r="AF2" s="22">
        <v>73</v>
      </c>
      <c r="AG2" s="22">
        <v>50</v>
      </c>
      <c r="AH2" s="22">
        <v>23</v>
      </c>
      <c r="AI2" s="23">
        <v>0.68493150684931503</v>
      </c>
      <c r="AJ2" s="145">
        <f>AI3-AI2</f>
        <v>9.5068493150684996E-2</v>
      </c>
      <c r="AK2" s="139">
        <v>0.30650336104499998</v>
      </c>
      <c r="AN2" s="179" t="s">
        <v>23</v>
      </c>
      <c r="AO2" s="202" t="s">
        <v>16</v>
      </c>
      <c r="AP2" s="202" t="s">
        <v>15</v>
      </c>
      <c r="AQ2" s="179" t="s">
        <v>17</v>
      </c>
      <c r="AR2" s="205">
        <f>SUM(AU2:AU3)/SUM(AT2:AT3)</f>
        <v>0.68207024029574859</v>
      </c>
      <c r="AS2" s="24" t="s">
        <v>18</v>
      </c>
      <c r="AT2" s="25">
        <v>423</v>
      </c>
      <c r="AU2" s="25">
        <v>311</v>
      </c>
      <c r="AV2" s="26">
        <v>112</v>
      </c>
      <c r="AW2" s="23">
        <v>0.73522458628841603</v>
      </c>
      <c r="AX2" s="145">
        <f>AW3-AW2</f>
        <v>-0.24369916255960244</v>
      </c>
      <c r="AY2" s="187">
        <v>1.14811556683E-6</v>
      </c>
      <c r="BA2" s="189" t="s">
        <v>21</v>
      </c>
      <c r="BB2" s="189" t="s">
        <v>23</v>
      </c>
      <c r="BC2" s="125" t="s">
        <v>16</v>
      </c>
      <c r="BD2" s="125" t="s">
        <v>24</v>
      </c>
      <c r="BE2" s="171" t="s">
        <v>17</v>
      </c>
      <c r="BF2" s="24" t="s">
        <v>18</v>
      </c>
      <c r="BG2" s="25">
        <v>126</v>
      </c>
      <c r="BH2" s="25">
        <v>90</v>
      </c>
      <c r="BI2" s="25">
        <v>36</v>
      </c>
      <c r="BJ2" s="27">
        <v>0.7142857142857143</v>
      </c>
      <c r="BK2" s="163">
        <f>BJ3-BJ2</f>
        <v>-0.36134453781512604</v>
      </c>
      <c r="BL2" s="174">
        <v>1.49832961842E-5</v>
      </c>
      <c r="BO2" s="176" t="s">
        <v>21</v>
      </c>
      <c r="BP2" s="179" t="s">
        <v>16</v>
      </c>
      <c r="BQ2" s="176" t="s">
        <v>24</v>
      </c>
      <c r="BR2" s="141" t="s">
        <v>22</v>
      </c>
      <c r="BS2" s="28" t="s">
        <v>18</v>
      </c>
      <c r="BT2" s="133">
        <f>SUM(BV2:BV3)/SUM(BU2:BU3)</f>
        <v>0.64102564102564108</v>
      </c>
      <c r="BU2" s="22">
        <v>31</v>
      </c>
      <c r="BV2" s="22">
        <v>20</v>
      </c>
      <c r="BW2" s="22">
        <v>11</v>
      </c>
      <c r="BX2" s="23">
        <v>0.64516129032258063</v>
      </c>
      <c r="BY2" s="163">
        <f>BX3-BX2</f>
        <v>-2.0161290322580627E-2</v>
      </c>
      <c r="BZ2" s="165">
        <v>1</v>
      </c>
    </row>
    <row r="3" spans="1:86" x14ac:dyDescent="0.3">
      <c r="A3" s="159"/>
      <c r="B3" s="159"/>
      <c r="C3" s="126"/>
      <c r="D3" s="128"/>
      <c r="E3" s="29" t="s">
        <v>25</v>
      </c>
      <c r="F3" s="30">
        <v>240</v>
      </c>
      <c r="G3" s="30">
        <v>165</v>
      </c>
      <c r="H3" s="30">
        <v>75</v>
      </c>
      <c r="I3" s="31">
        <v>0.6875</v>
      </c>
      <c r="J3" s="128"/>
      <c r="K3" s="130"/>
      <c r="N3" s="177"/>
      <c r="O3" s="141"/>
      <c r="P3" s="151"/>
      <c r="Q3" s="154"/>
      <c r="R3" s="156"/>
      <c r="S3" s="32" t="s">
        <v>25</v>
      </c>
      <c r="T3" s="32">
        <v>31</v>
      </c>
      <c r="U3" s="32">
        <v>23</v>
      </c>
      <c r="V3" s="32">
        <v>8</v>
      </c>
      <c r="W3" s="33">
        <v>0.74193548387096775</v>
      </c>
      <c r="X3" s="158"/>
      <c r="Y3" s="140"/>
      <c r="AA3" s="159"/>
      <c r="AB3" s="177"/>
      <c r="AC3" s="142"/>
      <c r="AD3" s="144"/>
      <c r="AE3" s="34" t="s">
        <v>25</v>
      </c>
      <c r="AF3" s="35">
        <v>50</v>
      </c>
      <c r="AG3" s="35">
        <v>39</v>
      </c>
      <c r="AH3" s="35">
        <v>11</v>
      </c>
      <c r="AI3" s="36">
        <v>0.78</v>
      </c>
      <c r="AJ3" s="146"/>
      <c r="AK3" s="140"/>
      <c r="AN3" s="180"/>
      <c r="AO3" s="159"/>
      <c r="AP3" s="159"/>
      <c r="AQ3" s="204"/>
      <c r="AR3" s="206"/>
      <c r="AS3" s="37" t="s">
        <v>25</v>
      </c>
      <c r="AT3" s="38">
        <v>118</v>
      </c>
      <c r="AU3" s="38">
        <v>58</v>
      </c>
      <c r="AV3" s="39">
        <v>60</v>
      </c>
      <c r="AW3" s="40">
        <v>0.49152542372881358</v>
      </c>
      <c r="AX3" s="186"/>
      <c r="AY3" s="188"/>
      <c r="BA3" s="189"/>
      <c r="BB3" s="189"/>
      <c r="BC3" s="125"/>
      <c r="BD3" s="125"/>
      <c r="BE3" s="172"/>
      <c r="BF3" s="41" t="s">
        <v>25</v>
      </c>
      <c r="BG3" s="42">
        <v>51</v>
      </c>
      <c r="BH3" s="42">
        <v>18</v>
      </c>
      <c r="BI3" s="42">
        <v>33</v>
      </c>
      <c r="BJ3" s="43">
        <v>0.35294117647058826</v>
      </c>
      <c r="BK3" s="173"/>
      <c r="BL3" s="175"/>
      <c r="BO3" s="177"/>
      <c r="BP3" s="180"/>
      <c r="BQ3" s="177"/>
      <c r="BR3" s="141"/>
      <c r="BS3" s="28" t="s">
        <v>25</v>
      </c>
      <c r="BT3" s="133"/>
      <c r="BU3" s="22">
        <v>8</v>
      </c>
      <c r="BV3" s="22">
        <v>5</v>
      </c>
      <c r="BW3" s="22">
        <v>3</v>
      </c>
      <c r="BX3" s="23">
        <v>0.625</v>
      </c>
      <c r="BY3" s="164"/>
      <c r="BZ3" s="166"/>
    </row>
    <row r="4" spans="1:86" ht="15" customHeight="1" x14ac:dyDescent="0.3">
      <c r="A4" s="159"/>
      <c r="B4" s="159"/>
      <c r="C4" s="141" t="s">
        <v>26</v>
      </c>
      <c r="D4" s="143">
        <f>SUM(G4:G5)/SUM(F4:F5)</f>
        <v>0.76947040498442365</v>
      </c>
      <c r="E4" s="44" t="s">
        <v>18</v>
      </c>
      <c r="F4" s="22">
        <v>191</v>
      </c>
      <c r="G4" s="22">
        <v>145</v>
      </c>
      <c r="H4" s="22">
        <v>46</v>
      </c>
      <c r="I4" s="23">
        <v>0.75916230366492143</v>
      </c>
      <c r="J4" s="135">
        <f>I5-I4</f>
        <v>2.5453080950463169E-2</v>
      </c>
      <c r="K4" s="137">
        <v>0.68575387833400003</v>
      </c>
      <c r="N4" s="177"/>
      <c r="O4" s="141"/>
      <c r="P4" s="151"/>
      <c r="Q4" s="159" t="s">
        <v>26</v>
      </c>
      <c r="R4" s="169">
        <f>SUM(U4:U5)/SUM(T4:T5)</f>
        <v>0.69230769230769229</v>
      </c>
      <c r="S4" s="45" t="s">
        <v>18</v>
      </c>
      <c r="T4" s="46">
        <v>22</v>
      </c>
      <c r="U4" s="46">
        <v>14</v>
      </c>
      <c r="V4" s="46">
        <v>8</v>
      </c>
      <c r="W4" s="47">
        <v>0.63636363636363635</v>
      </c>
      <c r="X4" s="148">
        <f>W5-W4</f>
        <v>0.12834224598930477</v>
      </c>
      <c r="Y4" s="147">
        <v>0.49403240838200002</v>
      </c>
      <c r="AA4" s="159"/>
      <c r="AB4" s="177"/>
      <c r="AC4" s="48" t="s">
        <v>27</v>
      </c>
      <c r="AD4" s="49">
        <v>0.9196428571428571</v>
      </c>
      <c r="AE4" s="34" t="s">
        <v>25</v>
      </c>
      <c r="AF4" s="35">
        <v>112</v>
      </c>
      <c r="AG4" s="35">
        <v>103</v>
      </c>
      <c r="AH4" s="35">
        <v>9</v>
      </c>
      <c r="AI4" s="36">
        <v>0.9196428571428571</v>
      </c>
      <c r="AJ4" s="49" t="s">
        <v>28</v>
      </c>
      <c r="AK4" s="50" t="s">
        <v>28</v>
      </c>
      <c r="AN4" s="180"/>
      <c r="AO4" s="159"/>
      <c r="AP4" s="159"/>
      <c r="AQ4" s="159" t="s">
        <v>26</v>
      </c>
      <c r="AR4" s="208">
        <f t="shared" ref="AR4" si="0">SUM(AU4:AU5)/SUM(AT4:AT5)</f>
        <v>0.72847682119205293</v>
      </c>
      <c r="AS4" s="45" t="s">
        <v>18</v>
      </c>
      <c r="AT4" s="46">
        <v>116</v>
      </c>
      <c r="AU4" s="46">
        <v>92</v>
      </c>
      <c r="AV4" s="46">
        <v>24</v>
      </c>
      <c r="AW4" s="47">
        <v>0.7931034482758621</v>
      </c>
      <c r="AX4" s="199">
        <f t="shared" ref="AX4" si="1">AW5-AW4</f>
        <v>-0.27881773399014786</v>
      </c>
      <c r="AY4" s="200">
        <v>2.1001988737099999E-3</v>
      </c>
      <c r="BA4" s="189"/>
      <c r="BB4" s="189"/>
      <c r="BC4" s="125"/>
      <c r="BD4" s="125"/>
      <c r="BE4" s="182" t="s">
        <v>26</v>
      </c>
      <c r="BF4" s="21" t="s">
        <v>18</v>
      </c>
      <c r="BG4" s="22">
        <v>35</v>
      </c>
      <c r="BH4" s="22">
        <v>25</v>
      </c>
      <c r="BI4" s="22">
        <v>10</v>
      </c>
      <c r="BJ4" s="23">
        <v>0.7142857142857143</v>
      </c>
      <c r="BK4" s="163">
        <f t="shared" ref="BK4" si="2">BJ5-BJ4</f>
        <v>-0.3392857142857143</v>
      </c>
      <c r="BL4" s="184">
        <v>3.1444227361900001E-2</v>
      </c>
      <c r="BO4" s="177"/>
      <c r="BP4" s="180"/>
      <c r="BQ4" s="177"/>
      <c r="BR4" s="51" t="s">
        <v>27</v>
      </c>
      <c r="BS4" s="28" t="s">
        <v>25</v>
      </c>
      <c r="BT4" s="52">
        <v>0.89393939393939392</v>
      </c>
      <c r="BU4" s="22">
        <v>66</v>
      </c>
      <c r="BV4" s="22">
        <v>59</v>
      </c>
      <c r="BW4" s="22">
        <v>7</v>
      </c>
      <c r="BX4" s="23">
        <v>0.89393939393939392</v>
      </c>
      <c r="BY4" s="53" t="s">
        <v>28</v>
      </c>
      <c r="BZ4" s="53" t="s">
        <v>28</v>
      </c>
    </row>
    <row r="5" spans="1:86" x14ac:dyDescent="0.3">
      <c r="A5" s="159"/>
      <c r="B5" s="159"/>
      <c r="C5" s="167"/>
      <c r="D5" s="168"/>
      <c r="E5" s="54" t="s">
        <v>25</v>
      </c>
      <c r="F5" s="55">
        <v>130</v>
      </c>
      <c r="G5" s="55">
        <v>102</v>
      </c>
      <c r="H5" s="55">
        <v>28</v>
      </c>
      <c r="I5" s="40">
        <v>0.7846153846153846</v>
      </c>
      <c r="J5" s="136"/>
      <c r="K5" s="138"/>
      <c r="N5" s="177"/>
      <c r="O5" s="141"/>
      <c r="P5" s="151"/>
      <c r="Q5" s="160"/>
      <c r="R5" s="170"/>
      <c r="S5" s="34" t="s">
        <v>25</v>
      </c>
      <c r="T5" s="35">
        <v>17</v>
      </c>
      <c r="U5" s="35">
        <v>13</v>
      </c>
      <c r="V5" s="35">
        <v>4</v>
      </c>
      <c r="W5" s="36">
        <v>0.76470588235294112</v>
      </c>
      <c r="X5" s="146"/>
      <c r="Y5" s="140"/>
      <c r="AA5" s="159"/>
      <c r="AB5" s="177"/>
      <c r="AC5" s="141" t="s">
        <v>23</v>
      </c>
      <c r="AD5" s="143">
        <f>SUM(AG5:AG6)/SUM(AF5:AF6)</f>
        <v>0.68292682926829273</v>
      </c>
      <c r="AE5" s="21" t="s">
        <v>18</v>
      </c>
      <c r="AF5" s="22">
        <v>631</v>
      </c>
      <c r="AG5" s="22">
        <v>464</v>
      </c>
      <c r="AH5" s="22">
        <v>167</v>
      </c>
      <c r="AI5" s="23">
        <v>0.73534072900158476</v>
      </c>
      <c r="AJ5" s="148">
        <f>AI6-AI5</f>
        <v>-0.22740422106507685</v>
      </c>
      <c r="AK5" s="210">
        <v>8.9119216396699994E-9</v>
      </c>
      <c r="AN5" s="180"/>
      <c r="AO5" s="159"/>
      <c r="AP5" s="159"/>
      <c r="AQ5" s="207"/>
      <c r="AR5" s="209"/>
      <c r="AS5" s="56" t="s">
        <v>25</v>
      </c>
      <c r="AT5" s="55">
        <v>35</v>
      </c>
      <c r="AU5" s="55">
        <v>18</v>
      </c>
      <c r="AV5" s="55">
        <v>17</v>
      </c>
      <c r="AW5" s="40">
        <v>0.51428571428571423</v>
      </c>
      <c r="AX5" s="186"/>
      <c r="AY5" s="201"/>
      <c r="BA5" s="189"/>
      <c r="BB5" s="189"/>
      <c r="BC5" s="125"/>
      <c r="BD5" s="125"/>
      <c r="BE5" s="183"/>
      <c r="BF5" s="34" t="s">
        <v>25</v>
      </c>
      <c r="BG5" s="35">
        <v>16</v>
      </c>
      <c r="BH5" s="35">
        <v>6</v>
      </c>
      <c r="BI5" s="35">
        <v>10</v>
      </c>
      <c r="BJ5" s="36">
        <v>0.375</v>
      </c>
      <c r="BK5" s="173"/>
      <c r="BL5" s="185"/>
      <c r="BO5" s="177"/>
      <c r="BP5" s="180"/>
      <c r="BQ5" s="177"/>
      <c r="BR5" s="141" t="s">
        <v>23</v>
      </c>
      <c r="BS5" s="28" t="s">
        <v>18</v>
      </c>
      <c r="BT5" s="133">
        <f>SUM(BV5:BV6)/SUM(BU5:BU6)</f>
        <v>0.61016949152542377</v>
      </c>
      <c r="BU5" s="22">
        <v>126</v>
      </c>
      <c r="BV5" s="22">
        <v>90</v>
      </c>
      <c r="BW5" s="22">
        <v>36</v>
      </c>
      <c r="BX5" s="23">
        <v>0.7142857142857143</v>
      </c>
      <c r="BY5" s="163">
        <f>BX6-BX5</f>
        <v>-0.36134453781512604</v>
      </c>
      <c r="BZ5" s="174">
        <v>1.49832961842E-5</v>
      </c>
    </row>
    <row r="6" spans="1:86" ht="15" customHeight="1" x14ac:dyDescent="0.3">
      <c r="A6" s="159"/>
      <c r="B6" s="159"/>
      <c r="C6" s="191" t="s">
        <v>29</v>
      </c>
      <c r="D6" s="193">
        <f t="shared" ref="D6" si="3">SUM(G6:G7)/SUM(F6:F7)</f>
        <v>0.67099567099567103</v>
      </c>
      <c r="E6" s="44" t="s">
        <v>18</v>
      </c>
      <c r="F6" s="25">
        <v>352</v>
      </c>
      <c r="G6" s="25">
        <v>247</v>
      </c>
      <c r="H6" s="25">
        <v>105</v>
      </c>
      <c r="I6" s="27">
        <v>0.70170454545454541</v>
      </c>
      <c r="J6" s="127">
        <f>I7-I6</f>
        <v>-0.12897727272727266</v>
      </c>
      <c r="K6" s="137">
        <v>1.4552956168600001E-2</v>
      </c>
      <c r="N6" s="177"/>
      <c r="O6" s="141"/>
      <c r="P6" s="151"/>
      <c r="Q6" s="195" t="s">
        <v>29</v>
      </c>
      <c r="R6" s="197">
        <f t="shared" ref="R6" si="4">SUM(U6:U7)/SUM(T6:T7)</f>
        <v>0.58974358974358976</v>
      </c>
      <c r="S6" s="21" t="s">
        <v>18</v>
      </c>
      <c r="T6" s="22">
        <v>25</v>
      </c>
      <c r="U6" s="22">
        <v>13</v>
      </c>
      <c r="V6" s="22">
        <v>12</v>
      </c>
      <c r="W6" s="23">
        <v>0.52</v>
      </c>
      <c r="X6" s="148">
        <f>W7-W6</f>
        <v>0.19428571428571428</v>
      </c>
      <c r="Y6" s="147">
        <v>0.31714584439799998</v>
      </c>
      <c r="AA6" s="159"/>
      <c r="AB6" s="177"/>
      <c r="AC6" s="142"/>
      <c r="AD6" s="144"/>
      <c r="AE6" s="34" t="s">
        <v>25</v>
      </c>
      <c r="AF6" s="35">
        <v>189</v>
      </c>
      <c r="AG6" s="35">
        <v>96</v>
      </c>
      <c r="AH6" s="35">
        <v>93</v>
      </c>
      <c r="AI6" s="36">
        <v>0.50793650793650791</v>
      </c>
      <c r="AJ6" s="146"/>
      <c r="AK6" s="211"/>
      <c r="AN6" s="180"/>
      <c r="AO6" s="159"/>
      <c r="AP6" s="159"/>
      <c r="AQ6" s="218" t="s">
        <v>29</v>
      </c>
      <c r="AR6" s="219">
        <f t="shared" ref="AR6" si="5">SUM(AU6:AU7)/SUM(AT6:AT7)</f>
        <v>0.66410256410256407</v>
      </c>
      <c r="AS6" s="45" t="s">
        <v>18</v>
      </c>
      <c r="AT6" s="57">
        <v>307</v>
      </c>
      <c r="AU6" s="57">
        <v>219</v>
      </c>
      <c r="AV6" s="58">
        <v>88</v>
      </c>
      <c r="AW6" s="47">
        <v>0.71335504885993484</v>
      </c>
      <c r="AX6" s="199">
        <f t="shared" ref="AX6" si="6">AW7-AW6</f>
        <v>-0.23142733801656135</v>
      </c>
      <c r="AY6" s="221">
        <v>1.2720856806599999E-4</v>
      </c>
      <c r="BA6" s="189"/>
      <c r="BB6" s="189"/>
      <c r="BC6" s="125"/>
      <c r="BD6" s="125"/>
      <c r="BE6" s="191" t="s">
        <v>29</v>
      </c>
      <c r="BF6" s="21" t="s">
        <v>18</v>
      </c>
      <c r="BG6" s="25">
        <v>91</v>
      </c>
      <c r="BH6" s="25">
        <v>65</v>
      </c>
      <c r="BI6" s="25">
        <v>26</v>
      </c>
      <c r="BJ6" s="27">
        <v>0.7142857142857143</v>
      </c>
      <c r="BK6" s="163">
        <f t="shared" ref="BK6" si="7">BJ7-BJ6</f>
        <v>-0.37142857142857144</v>
      </c>
      <c r="BL6" s="212">
        <v>2.0134998321999999E-4</v>
      </c>
      <c r="BO6" s="177"/>
      <c r="BP6" s="180"/>
      <c r="BQ6" s="177"/>
      <c r="BR6" s="141"/>
      <c r="BS6" s="28" t="s">
        <v>25</v>
      </c>
      <c r="BT6" s="133"/>
      <c r="BU6" s="22">
        <v>51</v>
      </c>
      <c r="BV6" s="22">
        <v>18</v>
      </c>
      <c r="BW6" s="22">
        <v>33</v>
      </c>
      <c r="BX6" s="23">
        <v>0.35294117647058826</v>
      </c>
      <c r="BY6" s="164"/>
      <c r="BZ6" s="190"/>
    </row>
    <row r="7" spans="1:86" x14ac:dyDescent="0.3">
      <c r="A7" s="159"/>
      <c r="B7" s="159"/>
      <c r="C7" s="192"/>
      <c r="D7" s="194"/>
      <c r="E7" s="54" t="s">
        <v>25</v>
      </c>
      <c r="F7" s="38">
        <v>110</v>
      </c>
      <c r="G7" s="38">
        <v>63</v>
      </c>
      <c r="H7" s="38">
        <v>47</v>
      </c>
      <c r="I7" s="59">
        <v>0.57272727272727275</v>
      </c>
      <c r="J7" s="128"/>
      <c r="K7" s="138"/>
      <c r="N7" s="177"/>
      <c r="O7" s="141"/>
      <c r="P7" s="151"/>
      <c r="Q7" s="196"/>
      <c r="R7" s="198"/>
      <c r="S7" s="34" t="s">
        <v>25</v>
      </c>
      <c r="T7" s="35">
        <v>14</v>
      </c>
      <c r="U7" s="35">
        <v>10</v>
      </c>
      <c r="V7" s="35">
        <v>4</v>
      </c>
      <c r="W7" s="36">
        <v>0.7142857142857143</v>
      </c>
      <c r="X7" s="146"/>
      <c r="Y7" s="140"/>
      <c r="AA7" s="159"/>
      <c r="AB7" s="177"/>
      <c r="AC7" s="48" t="s">
        <v>30</v>
      </c>
      <c r="AD7" s="60">
        <v>0.90410958904109584</v>
      </c>
      <c r="AE7" s="34" t="s">
        <v>18</v>
      </c>
      <c r="AF7" s="35">
        <v>73</v>
      </c>
      <c r="AG7" s="35">
        <v>66</v>
      </c>
      <c r="AH7" s="35">
        <v>7</v>
      </c>
      <c r="AI7" s="36">
        <v>0.90410958904109584</v>
      </c>
      <c r="AJ7" s="49" t="s">
        <v>28</v>
      </c>
      <c r="AK7" s="50" t="s">
        <v>28</v>
      </c>
      <c r="AN7" s="180"/>
      <c r="AO7" s="159"/>
      <c r="AP7" s="159"/>
      <c r="AQ7" s="192"/>
      <c r="AR7" s="220"/>
      <c r="AS7" s="56" t="s">
        <v>25</v>
      </c>
      <c r="AT7" s="38">
        <v>83</v>
      </c>
      <c r="AU7" s="38">
        <v>40</v>
      </c>
      <c r="AV7" s="39">
        <v>43</v>
      </c>
      <c r="AW7" s="40">
        <v>0.48192771084337349</v>
      </c>
      <c r="AX7" s="186"/>
      <c r="AY7" s="188"/>
      <c r="BA7" s="189"/>
      <c r="BB7" s="189"/>
      <c r="BC7" s="125"/>
      <c r="BD7" s="125"/>
      <c r="BE7" s="222"/>
      <c r="BF7" s="34" t="s">
        <v>25</v>
      </c>
      <c r="BG7" s="42">
        <v>35</v>
      </c>
      <c r="BH7" s="42">
        <v>12</v>
      </c>
      <c r="BI7" s="42">
        <v>23</v>
      </c>
      <c r="BJ7" s="43">
        <v>0.34285714285714286</v>
      </c>
      <c r="BK7" s="173"/>
      <c r="BL7" s="213"/>
      <c r="BO7" s="177"/>
      <c r="BP7" s="180"/>
      <c r="BQ7" s="177"/>
      <c r="BR7" s="51" t="s">
        <v>44</v>
      </c>
      <c r="BS7" s="28" t="s">
        <v>18</v>
      </c>
      <c r="BT7" s="52">
        <v>1</v>
      </c>
      <c r="BU7" s="22">
        <v>11</v>
      </c>
      <c r="BV7" s="22">
        <v>11</v>
      </c>
      <c r="BW7" s="22">
        <v>0</v>
      </c>
      <c r="BX7" s="23">
        <v>1</v>
      </c>
      <c r="BY7" s="53" t="s">
        <v>28</v>
      </c>
      <c r="BZ7" s="53" t="s">
        <v>28</v>
      </c>
    </row>
    <row r="8" spans="1:86" x14ac:dyDescent="0.3">
      <c r="A8" s="159"/>
      <c r="B8" s="159"/>
      <c r="C8" s="131" t="s">
        <v>31</v>
      </c>
      <c r="D8" s="133">
        <f t="shared" ref="D8" si="8">SUM(G8:G9)/SUM(F8:F9)</f>
        <v>0.625</v>
      </c>
      <c r="E8" s="44" t="s">
        <v>18</v>
      </c>
      <c r="F8" s="22">
        <v>11</v>
      </c>
      <c r="G8" s="22">
        <v>8</v>
      </c>
      <c r="H8" s="22">
        <v>3</v>
      </c>
      <c r="I8" s="23">
        <v>0.72727272727272729</v>
      </c>
      <c r="J8" s="284">
        <f>I9-I8</f>
        <v>-0.32727272727272727</v>
      </c>
      <c r="K8" s="137">
        <v>0.29945054945100003</v>
      </c>
      <c r="N8" s="177"/>
      <c r="O8" s="141"/>
      <c r="P8" s="151"/>
      <c r="Q8" s="214" t="s">
        <v>31</v>
      </c>
      <c r="R8" s="161">
        <f t="shared" ref="R8" si="9">SUM(U8:U9)/SUM(T8:T9)</f>
        <v>0</v>
      </c>
      <c r="S8" s="21" t="s">
        <v>18</v>
      </c>
      <c r="T8" s="22">
        <v>1</v>
      </c>
      <c r="U8" s="22">
        <v>0</v>
      </c>
      <c r="V8" s="22">
        <v>1</v>
      </c>
      <c r="W8" s="23">
        <v>0</v>
      </c>
      <c r="X8" s="148">
        <f>W9-W8</f>
        <v>0</v>
      </c>
      <c r="Y8" s="147">
        <v>1</v>
      </c>
      <c r="AA8" s="159"/>
      <c r="AB8" s="177"/>
      <c r="AC8" s="48" t="s">
        <v>32</v>
      </c>
      <c r="AD8" s="60">
        <v>0.8928571428571429</v>
      </c>
      <c r="AE8" s="34" t="s">
        <v>25</v>
      </c>
      <c r="AF8" s="35">
        <v>28</v>
      </c>
      <c r="AG8" s="35">
        <v>25</v>
      </c>
      <c r="AH8" s="35">
        <v>3</v>
      </c>
      <c r="AI8" s="36">
        <v>0.8928571428571429</v>
      </c>
      <c r="AJ8" s="49" t="s">
        <v>28</v>
      </c>
      <c r="AK8" s="50" t="s">
        <v>28</v>
      </c>
      <c r="AN8" s="180"/>
      <c r="AO8" s="159"/>
      <c r="AP8" s="159"/>
      <c r="AQ8" s="216" t="s">
        <v>31</v>
      </c>
      <c r="AR8" s="208">
        <f t="shared" ref="AR8" si="10">SUM(AU8:AU9)/SUM(AT8:AT9)</f>
        <v>0.625</v>
      </c>
      <c r="AS8" s="45" t="s">
        <v>18</v>
      </c>
      <c r="AT8" s="46">
        <v>11</v>
      </c>
      <c r="AU8" s="46">
        <v>8</v>
      </c>
      <c r="AV8" s="46">
        <v>3</v>
      </c>
      <c r="AW8" s="47">
        <v>0.72727272727272729</v>
      </c>
      <c r="AX8" s="199">
        <f t="shared" ref="AX8" si="11">AW9-AW8</f>
        <v>-0.32727272727272727</v>
      </c>
      <c r="AY8" s="200">
        <v>0.29945054945100003</v>
      </c>
      <c r="BA8" s="189"/>
      <c r="BB8" s="189"/>
      <c r="BC8" s="125"/>
      <c r="BD8" s="125"/>
      <c r="BE8" s="223" t="s">
        <v>31</v>
      </c>
      <c r="BF8" s="21" t="s">
        <v>18</v>
      </c>
      <c r="BG8" s="22">
        <v>3</v>
      </c>
      <c r="BH8" s="22">
        <v>1</v>
      </c>
      <c r="BI8" s="22">
        <v>2</v>
      </c>
      <c r="BJ8" s="23">
        <v>0.33333333333333331</v>
      </c>
      <c r="BK8" s="163">
        <f t="shared" ref="BK8" si="12">BJ9-BJ8</f>
        <v>-0.33333333333333331</v>
      </c>
      <c r="BL8" s="184">
        <v>1</v>
      </c>
      <c r="BO8" s="177"/>
      <c r="BP8" s="180"/>
      <c r="BQ8" s="177"/>
      <c r="BR8" s="51" t="s">
        <v>32</v>
      </c>
      <c r="BS8" s="28" t="s">
        <v>25</v>
      </c>
      <c r="BT8" s="52">
        <v>0.66666666666666663</v>
      </c>
      <c r="BU8" s="22">
        <v>3</v>
      </c>
      <c r="BV8" s="22">
        <v>2</v>
      </c>
      <c r="BW8" s="22">
        <v>1</v>
      </c>
      <c r="BX8" s="23">
        <v>0.66666666666666663</v>
      </c>
      <c r="BY8" s="53" t="s">
        <v>28</v>
      </c>
      <c r="BZ8" s="53" t="s">
        <v>28</v>
      </c>
    </row>
    <row r="9" spans="1:86" ht="15" thickBot="1" x14ac:dyDescent="0.35">
      <c r="A9" s="159"/>
      <c r="B9" s="159"/>
      <c r="C9" s="132"/>
      <c r="D9" s="134"/>
      <c r="E9" s="54" t="s">
        <v>25</v>
      </c>
      <c r="F9" s="55">
        <v>5</v>
      </c>
      <c r="G9" s="55">
        <v>2</v>
      </c>
      <c r="H9" s="55">
        <v>3</v>
      </c>
      <c r="I9" s="40">
        <v>0.4</v>
      </c>
      <c r="J9" s="285"/>
      <c r="K9" s="138"/>
      <c r="N9" s="177"/>
      <c r="O9" s="141"/>
      <c r="P9" s="151"/>
      <c r="Q9" s="215"/>
      <c r="R9" s="162"/>
      <c r="S9" s="34" t="s">
        <v>25</v>
      </c>
      <c r="T9" s="35">
        <v>1</v>
      </c>
      <c r="U9" s="35">
        <v>0</v>
      </c>
      <c r="V9" s="35">
        <v>1</v>
      </c>
      <c r="W9" s="36">
        <v>0</v>
      </c>
      <c r="X9" s="146"/>
      <c r="Y9" s="140"/>
      <c r="AA9" s="159"/>
      <c r="AB9" s="279"/>
      <c r="AC9" s="120" t="s">
        <v>33</v>
      </c>
      <c r="AD9" s="108">
        <v>0.7279411764705882</v>
      </c>
      <c r="AE9" s="117" t="s">
        <v>18</v>
      </c>
      <c r="AF9" s="72">
        <v>136</v>
      </c>
      <c r="AG9" s="72">
        <v>99</v>
      </c>
      <c r="AH9" s="72">
        <v>37</v>
      </c>
      <c r="AI9" s="73">
        <v>0.7279411764705882</v>
      </c>
      <c r="AJ9" s="118" t="s">
        <v>28</v>
      </c>
      <c r="AK9" s="119" t="s">
        <v>28</v>
      </c>
      <c r="AN9" s="180"/>
      <c r="AO9" s="159"/>
      <c r="AP9" s="159"/>
      <c r="AQ9" s="217"/>
      <c r="AR9" s="209"/>
      <c r="AS9" s="56" t="s">
        <v>25</v>
      </c>
      <c r="AT9" s="55">
        <v>5</v>
      </c>
      <c r="AU9" s="55">
        <v>2</v>
      </c>
      <c r="AV9" s="55">
        <v>3</v>
      </c>
      <c r="AW9" s="40">
        <v>0.4</v>
      </c>
      <c r="AX9" s="186"/>
      <c r="AY9" s="201"/>
      <c r="BA9" s="189"/>
      <c r="BB9" s="189"/>
      <c r="BC9" s="125"/>
      <c r="BD9" s="125"/>
      <c r="BE9" s="224"/>
      <c r="BF9" s="34" t="s">
        <v>25</v>
      </c>
      <c r="BG9" s="35">
        <v>2</v>
      </c>
      <c r="BH9" s="35">
        <v>0</v>
      </c>
      <c r="BI9" s="35">
        <v>2</v>
      </c>
      <c r="BJ9" s="36">
        <v>0</v>
      </c>
      <c r="BK9" s="173"/>
      <c r="BL9" s="185"/>
      <c r="BO9" s="178"/>
      <c r="BP9" s="181"/>
      <c r="BQ9" s="178"/>
      <c r="BR9" s="51" t="s">
        <v>33</v>
      </c>
      <c r="BS9" s="28" t="s">
        <v>18</v>
      </c>
      <c r="BT9" s="52">
        <v>0.83333333333333337</v>
      </c>
      <c r="BU9" s="22">
        <v>24</v>
      </c>
      <c r="BV9" s="22">
        <v>20</v>
      </c>
      <c r="BW9" s="22">
        <v>4</v>
      </c>
      <c r="BX9" s="23">
        <v>0.83333333333333337</v>
      </c>
      <c r="BY9" s="53" t="s">
        <v>28</v>
      </c>
      <c r="BZ9" s="53" t="s">
        <v>28</v>
      </c>
    </row>
    <row r="10" spans="1:86" x14ac:dyDescent="0.3">
      <c r="A10" s="159"/>
      <c r="B10" s="159"/>
      <c r="C10" s="131" t="s">
        <v>34</v>
      </c>
      <c r="D10" s="133">
        <f t="shared" ref="D10" si="13">SUM(G10:G11)/SUM(F10:F11)</f>
        <v>0.43181818181818182</v>
      </c>
      <c r="E10" s="44" t="s">
        <v>18</v>
      </c>
      <c r="F10" s="22">
        <v>30</v>
      </c>
      <c r="G10" s="22">
        <v>17</v>
      </c>
      <c r="H10" s="22">
        <v>13</v>
      </c>
      <c r="I10" s="23">
        <v>0.56666666666666665</v>
      </c>
      <c r="J10" s="135">
        <f>I11-I10</f>
        <v>-0.4238095238095238</v>
      </c>
      <c r="K10" s="137">
        <v>1.02835980464E-2</v>
      </c>
      <c r="N10" s="177"/>
      <c r="O10" s="141"/>
      <c r="P10" s="151"/>
      <c r="Q10" s="214" t="s">
        <v>35</v>
      </c>
      <c r="R10" s="161">
        <f t="shared" ref="R10" si="14">SUM(U10:U11)/SUM(T10:T11)</f>
        <v>0.45454545454545453</v>
      </c>
      <c r="S10" s="21" t="s">
        <v>18</v>
      </c>
      <c r="T10" s="22">
        <v>6</v>
      </c>
      <c r="U10" s="22">
        <v>1</v>
      </c>
      <c r="V10" s="22">
        <v>5</v>
      </c>
      <c r="W10" s="23">
        <v>0.16666666666666666</v>
      </c>
      <c r="X10" s="148">
        <f>W11-W10</f>
        <v>0.63333333333333341</v>
      </c>
      <c r="Y10" s="147">
        <v>8.0086580086599995E-2</v>
      </c>
      <c r="AA10" s="159"/>
      <c r="AB10" s="159" t="s">
        <v>15</v>
      </c>
      <c r="AC10" s="249" t="s">
        <v>22</v>
      </c>
      <c r="AD10" s="252">
        <f>SUM(AG10:AG11)/SUM(AF10:AF11)</f>
        <v>0.70114942528735635</v>
      </c>
      <c r="AE10" s="45" t="s">
        <v>18</v>
      </c>
      <c r="AF10" s="46">
        <v>42</v>
      </c>
      <c r="AG10" s="46">
        <v>26</v>
      </c>
      <c r="AH10" s="46">
        <v>16</v>
      </c>
      <c r="AI10" s="47">
        <v>0.61904761904761907</v>
      </c>
      <c r="AJ10" s="199">
        <f>AI11-AI10</f>
        <v>0.15873015873015872</v>
      </c>
      <c r="AK10" s="253">
        <v>0.159160000079</v>
      </c>
      <c r="AN10" s="180"/>
      <c r="AO10" s="159"/>
      <c r="AP10" s="159"/>
      <c r="AQ10" s="216" t="s">
        <v>34</v>
      </c>
      <c r="AR10" s="208">
        <f t="shared" ref="AR10" si="15">SUM(AU10:AU11)/SUM(AT10:AT11)</f>
        <v>0.42499999999999999</v>
      </c>
      <c r="AS10" s="45" t="s">
        <v>18</v>
      </c>
      <c r="AT10" s="46">
        <v>28</v>
      </c>
      <c r="AU10" s="46">
        <v>17</v>
      </c>
      <c r="AV10" s="46">
        <v>11</v>
      </c>
      <c r="AW10" s="47">
        <v>0.6071428571428571</v>
      </c>
      <c r="AX10" s="199">
        <f t="shared" ref="AX10" si="16">AW11-AW10</f>
        <v>-0.6071428571428571</v>
      </c>
      <c r="AY10" s="221">
        <v>2.94067851588E-4</v>
      </c>
      <c r="BA10" s="189"/>
      <c r="BB10" s="189"/>
      <c r="BC10" s="125"/>
      <c r="BD10" s="125"/>
      <c r="BE10" s="223" t="s">
        <v>34</v>
      </c>
      <c r="BF10" s="21" t="s">
        <v>18</v>
      </c>
      <c r="BG10" s="22">
        <v>12</v>
      </c>
      <c r="BH10" s="22">
        <v>8</v>
      </c>
      <c r="BI10" s="22">
        <v>4</v>
      </c>
      <c r="BJ10" s="23">
        <v>0.66666666666666663</v>
      </c>
      <c r="BK10" s="163">
        <f t="shared" ref="BK10" si="17">BJ11-BJ10</f>
        <v>-0.55555555555555558</v>
      </c>
      <c r="BL10" s="184">
        <v>2.4359541387399999E-2</v>
      </c>
    </row>
    <row r="11" spans="1:86" x14ac:dyDescent="0.3">
      <c r="A11" s="159"/>
      <c r="B11" s="159"/>
      <c r="C11" s="132"/>
      <c r="D11" s="134"/>
      <c r="E11" s="54" t="s">
        <v>25</v>
      </c>
      <c r="F11" s="55">
        <v>14</v>
      </c>
      <c r="G11" s="55">
        <v>2</v>
      </c>
      <c r="H11" s="55">
        <v>12</v>
      </c>
      <c r="I11" s="40">
        <v>0.14285714285714285</v>
      </c>
      <c r="J11" s="136"/>
      <c r="K11" s="138"/>
      <c r="N11" s="177"/>
      <c r="O11" s="141"/>
      <c r="P11" s="151"/>
      <c r="Q11" s="215"/>
      <c r="R11" s="162"/>
      <c r="S11" s="34" t="s">
        <v>25</v>
      </c>
      <c r="T11" s="35">
        <v>5</v>
      </c>
      <c r="U11" s="35">
        <v>4</v>
      </c>
      <c r="V11" s="35">
        <v>1</v>
      </c>
      <c r="W11" s="36">
        <v>0.8</v>
      </c>
      <c r="X11" s="146"/>
      <c r="Y11" s="140"/>
      <c r="AA11" s="159"/>
      <c r="AB11" s="159"/>
      <c r="AC11" s="142"/>
      <c r="AD11" s="144"/>
      <c r="AE11" s="34" t="s">
        <v>25</v>
      </c>
      <c r="AF11" s="35">
        <v>45</v>
      </c>
      <c r="AG11" s="35">
        <v>35</v>
      </c>
      <c r="AH11" s="35">
        <v>10</v>
      </c>
      <c r="AI11" s="36">
        <v>0.77777777777777779</v>
      </c>
      <c r="AJ11" s="146"/>
      <c r="AK11" s="140"/>
      <c r="AN11" s="180"/>
      <c r="AO11" s="159"/>
      <c r="AP11" s="159"/>
      <c r="AQ11" s="217"/>
      <c r="AR11" s="209"/>
      <c r="AS11" s="56" t="s">
        <v>25</v>
      </c>
      <c r="AT11" s="55">
        <v>12</v>
      </c>
      <c r="AU11" s="55">
        <v>0</v>
      </c>
      <c r="AV11" s="55">
        <v>12</v>
      </c>
      <c r="AW11" s="40">
        <v>0</v>
      </c>
      <c r="AX11" s="186"/>
      <c r="AY11" s="188"/>
      <c r="BA11" s="189"/>
      <c r="BB11" s="189"/>
      <c r="BC11" s="125"/>
      <c r="BD11" s="125"/>
      <c r="BE11" s="224"/>
      <c r="BF11" s="34" t="s">
        <v>25</v>
      </c>
      <c r="BG11" s="35">
        <v>9</v>
      </c>
      <c r="BH11" s="35">
        <v>1</v>
      </c>
      <c r="BI11" s="35">
        <v>8</v>
      </c>
      <c r="BJ11" s="36">
        <v>0.1111111111111111</v>
      </c>
      <c r="BK11" s="173"/>
      <c r="BL11" s="185"/>
    </row>
    <row r="12" spans="1:86" x14ac:dyDescent="0.3">
      <c r="A12" s="159"/>
      <c r="B12" s="159"/>
      <c r="C12" s="131" t="s">
        <v>36</v>
      </c>
      <c r="D12" s="133">
        <f t="shared" ref="D12" si="18">SUM(G12:G13)/SUM(F12:F13)</f>
        <v>0.54794520547945202</v>
      </c>
      <c r="E12" s="44" t="s">
        <v>18</v>
      </c>
      <c r="F12" s="22">
        <v>56</v>
      </c>
      <c r="G12" s="22">
        <v>31</v>
      </c>
      <c r="H12" s="22">
        <v>25</v>
      </c>
      <c r="I12" s="23">
        <v>0.5535714285714286</v>
      </c>
      <c r="J12" s="135">
        <f>I13-I12</f>
        <v>-2.4159663865546244E-2</v>
      </c>
      <c r="K12" s="137">
        <v>1</v>
      </c>
      <c r="N12" s="177"/>
      <c r="O12" s="141"/>
      <c r="P12" s="151"/>
      <c r="Q12" s="214" t="s">
        <v>37</v>
      </c>
      <c r="R12" s="161">
        <f t="shared" ref="R12" si="19">SUM(U12:U13)/SUM(T12:T13)</f>
        <v>0.69230769230769229</v>
      </c>
      <c r="S12" s="45" t="s">
        <v>18</v>
      </c>
      <c r="T12" s="46">
        <v>18</v>
      </c>
      <c r="U12" s="46">
        <v>12</v>
      </c>
      <c r="V12" s="46">
        <v>6</v>
      </c>
      <c r="W12" s="47">
        <v>0.66666666666666663</v>
      </c>
      <c r="X12" s="148">
        <f>W13-W12</f>
        <v>8.333333333333337E-2</v>
      </c>
      <c r="Y12" s="147">
        <v>1</v>
      </c>
      <c r="AA12" s="159"/>
      <c r="AB12" s="159"/>
      <c r="AC12" s="83" t="s">
        <v>27</v>
      </c>
      <c r="AD12" s="60">
        <v>0.94736842105263153</v>
      </c>
      <c r="AE12" s="34" t="s">
        <v>25</v>
      </c>
      <c r="AF12" s="35">
        <v>57</v>
      </c>
      <c r="AG12" s="35">
        <v>54</v>
      </c>
      <c r="AH12" s="35">
        <v>3</v>
      </c>
      <c r="AI12" s="36">
        <v>0.94736842105263153</v>
      </c>
      <c r="AJ12" s="49" t="s">
        <v>28</v>
      </c>
      <c r="AK12" s="50" t="s">
        <v>28</v>
      </c>
      <c r="AN12" s="180"/>
      <c r="AO12" s="159"/>
      <c r="AP12" s="159"/>
      <c r="AQ12" s="216" t="s">
        <v>36</v>
      </c>
      <c r="AR12" s="208">
        <f t="shared" ref="AR12" si="20">SUM(AU12:AU13)/SUM(AT12:AT13)</f>
        <v>0.52542372881355937</v>
      </c>
      <c r="AS12" s="45" t="s">
        <v>18</v>
      </c>
      <c r="AT12" s="46">
        <v>49</v>
      </c>
      <c r="AU12" s="46">
        <v>28</v>
      </c>
      <c r="AV12" s="46">
        <v>21</v>
      </c>
      <c r="AW12" s="47">
        <v>0.5714285714285714</v>
      </c>
      <c r="AX12" s="199">
        <f t="shared" ref="AX12" si="21">AW13-AW12</f>
        <v>-0.27142857142857141</v>
      </c>
      <c r="AY12" s="200">
        <v>0.168483445574</v>
      </c>
      <c r="BA12" s="189"/>
      <c r="BB12" s="189"/>
      <c r="BC12" s="125"/>
      <c r="BD12" s="125"/>
      <c r="BE12" s="223" t="s">
        <v>36</v>
      </c>
      <c r="BF12" s="21" t="s">
        <v>18</v>
      </c>
      <c r="BG12" s="22">
        <v>20</v>
      </c>
      <c r="BH12" s="22">
        <v>13</v>
      </c>
      <c r="BI12" s="22">
        <v>7</v>
      </c>
      <c r="BJ12" s="23">
        <v>0.65</v>
      </c>
      <c r="BK12" s="163">
        <f t="shared" ref="BK12" si="22">BJ13-BJ12</f>
        <v>-2.5000000000000022E-2</v>
      </c>
      <c r="BL12" s="184">
        <v>1</v>
      </c>
    </row>
    <row r="13" spans="1:86" ht="15" thickBot="1" x14ac:dyDescent="0.35">
      <c r="A13" s="159"/>
      <c r="B13" s="159"/>
      <c r="C13" s="132"/>
      <c r="D13" s="134"/>
      <c r="E13" s="54" t="s">
        <v>25</v>
      </c>
      <c r="F13" s="55">
        <v>17</v>
      </c>
      <c r="G13" s="55">
        <v>9</v>
      </c>
      <c r="H13" s="55">
        <v>8</v>
      </c>
      <c r="I13" s="40">
        <v>0.52941176470588236</v>
      </c>
      <c r="J13" s="136"/>
      <c r="K13" s="138"/>
      <c r="N13" s="177"/>
      <c r="O13" s="141"/>
      <c r="P13" s="152"/>
      <c r="Q13" s="225"/>
      <c r="R13" s="226"/>
      <c r="S13" s="62" t="s">
        <v>25</v>
      </c>
      <c r="T13" s="63">
        <v>8</v>
      </c>
      <c r="U13" s="63">
        <v>6</v>
      </c>
      <c r="V13" s="63">
        <v>2</v>
      </c>
      <c r="W13" s="64">
        <v>0.75</v>
      </c>
      <c r="X13" s="227"/>
      <c r="Y13" s="140"/>
      <c r="AA13" s="159"/>
      <c r="AB13" s="159"/>
      <c r="AC13" s="125" t="s">
        <v>23</v>
      </c>
      <c r="AD13" s="143">
        <f>SUM(AG13:AG14)/SUM(AF13:AF14)</f>
        <v>0.68207024029574859</v>
      </c>
      <c r="AE13" s="21" t="s">
        <v>18</v>
      </c>
      <c r="AF13" s="22">
        <v>423</v>
      </c>
      <c r="AG13" s="22">
        <v>311</v>
      </c>
      <c r="AH13" s="22">
        <v>112</v>
      </c>
      <c r="AI13" s="23">
        <v>0.73522458628841603</v>
      </c>
      <c r="AJ13" s="148">
        <f>AI14-AI13</f>
        <v>-0.24369916255960244</v>
      </c>
      <c r="AK13" s="254">
        <v>1.14811556683E-6</v>
      </c>
      <c r="AN13" s="180"/>
      <c r="AO13" s="159"/>
      <c r="AP13" s="159"/>
      <c r="AQ13" s="217"/>
      <c r="AR13" s="209"/>
      <c r="AS13" s="56" t="s">
        <v>25</v>
      </c>
      <c r="AT13" s="55">
        <v>10</v>
      </c>
      <c r="AU13" s="55">
        <v>3</v>
      </c>
      <c r="AV13" s="55">
        <v>7</v>
      </c>
      <c r="AW13" s="40">
        <v>0.3</v>
      </c>
      <c r="AX13" s="186"/>
      <c r="AY13" s="201"/>
      <c r="BA13" s="189"/>
      <c r="BB13" s="189"/>
      <c r="BC13" s="125"/>
      <c r="BD13" s="125"/>
      <c r="BE13" s="224"/>
      <c r="BF13" s="34" t="s">
        <v>25</v>
      </c>
      <c r="BG13" s="35">
        <v>8</v>
      </c>
      <c r="BH13" s="35">
        <v>5</v>
      </c>
      <c r="BI13" s="35">
        <v>3</v>
      </c>
      <c r="BJ13" s="36">
        <v>0.625</v>
      </c>
      <c r="BK13" s="173"/>
      <c r="BL13" s="185"/>
    </row>
    <row r="14" spans="1:86" ht="15" customHeight="1" x14ac:dyDescent="0.3">
      <c r="A14" s="159"/>
      <c r="B14" s="159"/>
      <c r="C14" s="131" t="s">
        <v>38</v>
      </c>
      <c r="D14" s="133">
        <f t="shared" ref="D14" si="23">SUM(G14:G15)/SUM(F14:F15)</f>
        <v>0.6</v>
      </c>
      <c r="E14" s="44" t="s">
        <v>18</v>
      </c>
      <c r="F14" s="22">
        <v>51</v>
      </c>
      <c r="G14" s="22">
        <v>33</v>
      </c>
      <c r="H14" s="22">
        <v>18</v>
      </c>
      <c r="I14" s="23">
        <v>0.6470588235294118</v>
      </c>
      <c r="J14" s="284">
        <f>I15-I14</f>
        <v>-0.21848739495798325</v>
      </c>
      <c r="K14" s="137">
        <v>0.217505137095</v>
      </c>
      <c r="N14" s="177"/>
      <c r="O14" s="141"/>
      <c r="P14" s="151" t="s">
        <v>39</v>
      </c>
      <c r="Q14" s="228" t="s">
        <v>17</v>
      </c>
      <c r="R14" s="229">
        <f>SUM(U14:U15)/SUM(T14:T15)</f>
        <v>0.74358974358974361</v>
      </c>
      <c r="S14" s="19" t="s">
        <v>18</v>
      </c>
      <c r="T14" s="19">
        <v>27</v>
      </c>
      <c r="U14" s="19">
        <v>21</v>
      </c>
      <c r="V14" s="19">
        <v>6</v>
      </c>
      <c r="W14" s="20">
        <v>0.77777777777777779</v>
      </c>
      <c r="X14" s="230">
        <f>W15-W14</f>
        <v>-0.11111111111111116</v>
      </c>
      <c r="Y14" s="231">
        <v>0.69269679146800001</v>
      </c>
      <c r="AA14" s="159"/>
      <c r="AB14" s="159"/>
      <c r="AC14" s="250"/>
      <c r="AD14" s="144"/>
      <c r="AE14" s="34" t="s">
        <v>25</v>
      </c>
      <c r="AF14" s="35">
        <v>118</v>
      </c>
      <c r="AG14" s="35">
        <v>58</v>
      </c>
      <c r="AH14" s="35">
        <v>60</v>
      </c>
      <c r="AI14" s="36">
        <v>0.49152542372881358</v>
      </c>
      <c r="AJ14" s="146"/>
      <c r="AK14" s="255"/>
      <c r="AN14" s="180"/>
      <c r="AO14" s="159"/>
      <c r="AP14" s="159"/>
      <c r="AQ14" s="216" t="s">
        <v>38</v>
      </c>
      <c r="AR14" s="208">
        <f t="shared" ref="AR14" si="24">SUM(AU14:AU15)/SUM(AT14:AT15)</f>
        <v>0.63636363636363635</v>
      </c>
      <c r="AS14" s="45" t="s">
        <v>18</v>
      </c>
      <c r="AT14" s="46">
        <v>43</v>
      </c>
      <c r="AU14" s="46">
        <v>30</v>
      </c>
      <c r="AV14" s="46">
        <v>13</v>
      </c>
      <c r="AW14" s="47">
        <v>0.69767441860465118</v>
      </c>
      <c r="AX14" s="199">
        <f t="shared" ref="AX14" si="25">AW15-AW14</f>
        <v>-0.2810077519379845</v>
      </c>
      <c r="AY14" s="200">
        <v>9.6085266730899996E-2</v>
      </c>
      <c r="BA14" s="189"/>
      <c r="BB14" s="189"/>
      <c r="BC14" s="125"/>
      <c r="BD14" s="125"/>
      <c r="BE14" s="223" t="s">
        <v>38</v>
      </c>
      <c r="BF14" s="21" t="s">
        <v>18</v>
      </c>
      <c r="BG14" s="22">
        <v>14</v>
      </c>
      <c r="BH14" s="22">
        <v>11</v>
      </c>
      <c r="BI14" s="22">
        <v>3</v>
      </c>
      <c r="BJ14" s="23">
        <v>0.7857142857142857</v>
      </c>
      <c r="BK14" s="163">
        <f t="shared" ref="BK14" si="26">BJ15-BJ14</f>
        <v>-0.58571428571428563</v>
      </c>
      <c r="BL14" s="184">
        <v>3.7925696594400003E-2</v>
      </c>
    </row>
    <row r="15" spans="1:86" x14ac:dyDescent="0.3">
      <c r="A15" s="159"/>
      <c r="B15" s="159"/>
      <c r="C15" s="132"/>
      <c r="D15" s="134"/>
      <c r="E15" s="54" t="s">
        <v>25</v>
      </c>
      <c r="F15" s="55">
        <v>14</v>
      </c>
      <c r="G15" s="55">
        <v>6</v>
      </c>
      <c r="H15" s="55">
        <v>8</v>
      </c>
      <c r="I15" s="40">
        <v>0.42857142857142855</v>
      </c>
      <c r="J15" s="285"/>
      <c r="K15" s="138"/>
      <c r="N15" s="177"/>
      <c r="O15" s="141"/>
      <c r="P15" s="151"/>
      <c r="Q15" s="154"/>
      <c r="R15" s="156"/>
      <c r="S15" s="32" t="s">
        <v>25</v>
      </c>
      <c r="T15" s="32">
        <v>12</v>
      </c>
      <c r="U15" s="32">
        <v>8</v>
      </c>
      <c r="V15" s="32">
        <v>4</v>
      </c>
      <c r="W15" s="33">
        <v>0.66666666666666663</v>
      </c>
      <c r="X15" s="158"/>
      <c r="Y15" s="140"/>
      <c r="AA15" s="159"/>
      <c r="AB15" s="159"/>
      <c r="AC15" s="83" t="s">
        <v>44</v>
      </c>
      <c r="AD15" s="60">
        <v>0.84615384615384615</v>
      </c>
      <c r="AE15" s="34" t="s">
        <v>18</v>
      </c>
      <c r="AF15" s="35">
        <v>13</v>
      </c>
      <c r="AG15" s="35">
        <v>11</v>
      </c>
      <c r="AH15" s="35">
        <v>2</v>
      </c>
      <c r="AI15" s="36">
        <v>0.84615384615384615</v>
      </c>
      <c r="AJ15" s="49" t="s">
        <v>28</v>
      </c>
      <c r="AK15" s="50" t="s">
        <v>28</v>
      </c>
      <c r="AN15" s="180"/>
      <c r="AO15" s="159"/>
      <c r="AP15" s="159"/>
      <c r="AQ15" s="217"/>
      <c r="AR15" s="209"/>
      <c r="AS15" s="56" t="s">
        <v>25</v>
      </c>
      <c r="AT15" s="55">
        <v>12</v>
      </c>
      <c r="AU15" s="55">
        <v>5</v>
      </c>
      <c r="AV15" s="55">
        <v>7</v>
      </c>
      <c r="AW15" s="40">
        <v>0.41666666666666669</v>
      </c>
      <c r="AX15" s="186"/>
      <c r="AY15" s="201"/>
      <c r="BA15" s="189"/>
      <c r="BB15" s="189"/>
      <c r="BC15" s="125"/>
      <c r="BD15" s="125"/>
      <c r="BE15" s="224"/>
      <c r="BF15" s="34" t="s">
        <v>25</v>
      </c>
      <c r="BG15" s="35">
        <v>5</v>
      </c>
      <c r="BH15" s="35">
        <v>1</v>
      </c>
      <c r="BI15" s="35">
        <v>4</v>
      </c>
      <c r="BJ15" s="36">
        <v>0.2</v>
      </c>
      <c r="BK15" s="173"/>
      <c r="BL15" s="185"/>
    </row>
    <row r="16" spans="1:86" ht="15.75" customHeight="1" x14ac:dyDescent="0.3">
      <c r="A16" s="159"/>
      <c r="B16" s="159"/>
      <c r="C16" s="131" t="s">
        <v>40</v>
      </c>
      <c r="D16" s="133">
        <f t="shared" ref="D16" si="27">SUM(G16:G17)/SUM(F16:F17)</f>
        <v>0.72248803827751196</v>
      </c>
      <c r="E16" s="44" t="s">
        <v>18</v>
      </c>
      <c r="F16" s="22">
        <v>160</v>
      </c>
      <c r="G16" s="22">
        <v>116</v>
      </c>
      <c r="H16" s="22">
        <v>44</v>
      </c>
      <c r="I16" s="23">
        <v>0.72499999999999998</v>
      </c>
      <c r="J16" s="135">
        <f>I17-I16</f>
        <v>-1.0714285714285676E-2</v>
      </c>
      <c r="K16" s="137">
        <v>0.85761225043</v>
      </c>
      <c r="N16" s="177"/>
      <c r="O16" s="141"/>
      <c r="P16" s="151"/>
      <c r="Q16" s="159" t="s">
        <v>26</v>
      </c>
      <c r="R16" s="161">
        <f t="shared" ref="R16" si="28">SUM(U16:U17)/SUM(T16:T17)</f>
        <v>0.88235294117647056</v>
      </c>
      <c r="S16" s="45" t="s">
        <v>18</v>
      </c>
      <c r="T16" s="46">
        <v>12</v>
      </c>
      <c r="U16" s="46">
        <v>11</v>
      </c>
      <c r="V16" s="46">
        <v>1</v>
      </c>
      <c r="W16" s="47">
        <v>0.91666666666666663</v>
      </c>
      <c r="X16" s="148">
        <f t="shared" ref="X16" si="29">W17-W16</f>
        <v>-0.11666666666666659</v>
      </c>
      <c r="Y16" s="147">
        <v>0.51470588235299997</v>
      </c>
      <c r="AA16" s="159"/>
      <c r="AB16" s="159"/>
      <c r="AC16" s="83" t="s">
        <v>32</v>
      </c>
      <c r="AD16" s="60">
        <v>0.9</v>
      </c>
      <c r="AE16" s="34" t="s">
        <v>25</v>
      </c>
      <c r="AF16" s="35">
        <v>20</v>
      </c>
      <c r="AG16" s="35">
        <v>18</v>
      </c>
      <c r="AH16" s="35">
        <v>2</v>
      </c>
      <c r="AI16" s="36">
        <v>0.9</v>
      </c>
      <c r="AJ16" s="49" t="s">
        <v>28</v>
      </c>
      <c r="AK16" s="50" t="s">
        <v>28</v>
      </c>
      <c r="AN16" s="180"/>
      <c r="AO16" s="159"/>
      <c r="AP16" s="159"/>
      <c r="AQ16" s="216" t="s">
        <v>40</v>
      </c>
      <c r="AR16" s="208">
        <f t="shared" ref="AR16" si="30">SUM(AU16:AU17)/SUM(AT16:AT17)</f>
        <v>0.7068965517241379</v>
      </c>
      <c r="AS16" s="45" t="s">
        <v>18</v>
      </c>
      <c r="AT16" s="46">
        <v>139</v>
      </c>
      <c r="AU16" s="46">
        <v>100</v>
      </c>
      <c r="AV16" s="46">
        <v>39</v>
      </c>
      <c r="AW16" s="47">
        <v>0.71942446043165464</v>
      </c>
      <c r="AX16" s="199">
        <f t="shared" ref="AX16" si="31">AW17-AW16</f>
        <v>-6.2281603288797505E-2</v>
      </c>
      <c r="AY16" s="200">
        <v>0.53408127572499997</v>
      </c>
      <c r="BA16" s="189"/>
      <c r="BB16" s="189"/>
      <c r="BC16" s="125"/>
      <c r="BD16" s="125"/>
      <c r="BE16" s="223" t="s">
        <v>40</v>
      </c>
      <c r="BF16" s="21" t="s">
        <v>18</v>
      </c>
      <c r="BG16" s="22">
        <v>34</v>
      </c>
      <c r="BH16" s="22">
        <v>25</v>
      </c>
      <c r="BI16" s="22">
        <v>9</v>
      </c>
      <c r="BJ16" s="23">
        <v>0.73529411764705888</v>
      </c>
      <c r="BK16" s="163">
        <f t="shared" ref="BK16" si="32">BJ17-BJ16</f>
        <v>-0.36029411764705888</v>
      </c>
      <c r="BL16" s="184">
        <v>9.2356798390200001E-2</v>
      </c>
    </row>
    <row r="17" spans="1:76" ht="15" thickBot="1" x14ac:dyDescent="0.35">
      <c r="A17" s="159"/>
      <c r="B17" s="159"/>
      <c r="C17" s="132"/>
      <c r="D17" s="134"/>
      <c r="E17" s="54" t="s">
        <v>25</v>
      </c>
      <c r="F17" s="55">
        <v>49</v>
      </c>
      <c r="G17" s="55">
        <v>35</v>
      </c>
      <c r="H17" s="55">
        <v>14</v>
      </c>
      <c r="I17" s="40">
        <v>0.7142857142857143</v>
      </c>
      <c r="J17" s="136"/>
      <c r="K17" s="138"/>
      <c r="N17" s="177"/>
      <c r="O17" s="141"/>
      <c r="P17" s="151"/>
      <c r="Q17" s="160"/>
      <c r="R17" s="162"/>
      <c r="S17" s="34" t="s">
        <v>25</v>
      </c>
      <c r="T17" s="35">
        <v>5</v>
      </c>
      <c r="U17" s="35">
        <v>4</v>
      </c>
      <c r="V17" s="35">
        <v>1</v>
      </c>
      <c r="W17" s="36">
        <v>0.8</v>
      </c>
      <c r="X17" s="146"/>
      <c r="Y17" s="140"/>
      <c r="AA17" s="159"/>
      <c r="AB17" s="277"/>
      <c r="AC17" s="116" t="s">
        <v>33</v>
      </c>
      <c r="AD17" s="108">
        <v>0.67692307692307696</v>
      </c>
      <c r="AE17" s="117" t="s">
        <v>18</v>
      </c>
      <c r="AF17" s="72">
        <v>65</v>
      </c>
      <c r="AG17" s="72">
        <v>44</v>
      </c>
      <c r="AH17" s="72">
        <v>21</v>
      </c>
      <c r="AI17" s="73">
        <v>0.67692307692307696</v>
      </c>
      <c r="AJ17" s="118" t="s">
        <v>28</v>
      </c>
      <c r="AK17" s="119" t="s">
        <v>28</v>
      </c>
      <c r="AN17" s="180"/>
      <c r="AO17" s="159"/>
      <c r="AP17" s="159"/>
      <c r="AQ17" s="217"/>
      <c r="AR17" s="209"/>
      <c r="AS17" s="56" t="s">
        <v>25</v>
      </c>
      <c r="AT17" s="55">
        <v>35</v>
      </c>
      <c r="AU17" s="55">
        <v>23</v>
      </c>
      <c r="AV17" s="55">
        <v>12</v>
      </c>
      <c r="AW17" s="40">
        <v>0.65714285714285714</v>
      </c>
      <c r="AX17" s="186"/>
      <c r="AY17" s="201"/>
      <c r="BA17" s="189"/>
      <c r="BB17" s="189"/>
      <c r="BC17" s="125"/>
      <c r="BD17" s="125"/>
      <c r="BE17" s="224"/>
      <c r="BF17" s="34" t="s">
        <v>25</v>
      </c>
      <c r="BG17" s="35">
        <v>8</v>
      </c>
      <c r="BH17" s="35">
        <v>3</v>
      </c>
      <c r="BI17" s="35">
        <v>5</v>
      </c>
      <c r="BJ17" s="36">
        <v>0.375</v>
      </c>
      <c r="BK17" s="173"/>
      <c r="BL17" s="185"/>
    </row>
    <row r="18" spans="1:76" ht="15" customHeight="1" x14ac:dyDescent="0.3">
      <c r="A18" s="159"/>
      <c r="B18" s="159"/>
      <c r="C18" s="232" t="s">
        <v>41</v>
      </c>
      <c r="D18" s="234">
        <f t="shared" ref="D18" si="33">SUM(G18:G19)/SUM(F18:F19)</f>
        <v>0.92727272727272725</v>
      </c>
      <c r="E18" s="70" t="s">
        <v>18</v>
      </c>
      <c r="F18" s="46">
        <v>44</v>
      </c>
      <c r="G18" s="46">
        <v>42</v>
      </c>
      <c r="H18" s="46">
        <v>2</v>
      </c>
      <c r="I18" s="47">
        <v>0.95454545454545459</v>
      </c>
      <c r="J18" s="286">
        <f>I19-I18</f>
        <v>-0.13636363636363635</v>
      </c>
      <c r="K18" s="237">
        <v>0.174810514433</v>
      </c>
      <c r="N18" s="177"/>
      <c r="O18" s="141"/>
      <c r="P18" s="151"/>
      <c r="Q18" s="195" t="s">
        <v>29</v>
      </c>
      <c r="R18" s="239">
        <f t="shared" ref="R18" si="34">SUM(U18:U19)/SUM(T18:T19)</f>
        <v>0.63636363636363635</v>
      </c>
      <c r="S18" s="45" t="s">
        <v>18</v>
      </c>
      <c r="T18" s="46">
        <v>15</v>
      </c>
      <c r="U18" s="46">
        <v>10</v>
      </c>
      <c r="V18" s="46">
        <v>5</v>
      </c>
      <c r="W18" s="47">
        <v>0.66666666666666663</v>
      </c>
      <c r="X18" s="148">
        <f t="shared" ref="X18" si="35">W19-W18</f>
        <v>-9.5238095238095233E-2</v>
      </c>
      <c r="Y18" s="147">
        <v>1</v>
      </c>
      <c r="AA18" s="159"/>
      <c r="AB18" s="159" t="s">
        <v>42</v>
      </c>
      <c r="AC18" s="249" t="s">
        <v>22</v>
      </c>
      <c r="AD18" s="252">
        <f>SUM(AG18:AG19)/SUM(AF18:AF19)</f>
        <v>0.77777777777777779</v>
      </c>
      <c r="AE18" s="45" t="s">
        <v>18</v>
      </c>
      <c r="AF18" s="46">
        <v>31</v>
      </c>
      <c r="AG18" s="46">
        <v>24</v>
      </c>
      <c r="AH18" s="46">
        <v>7</v>
      </c>
      <c r="AI18" s="47">
        <v>0.77419354838709675</v>
      </c>
      <c r="AJ18" s="199">
        <f>AI19-AI18</f>
        <v>2.5806451612903292E-2</v>
      </c>
      <c r="AK18" s="253">
        <v>1</v>
      </c>
      <c r="AN18" s="180"/>
      <c r="AO18" s="159"/>
      <c r="AP18" s="159"/>
      <c r="AQ18" s="216" t="s">
        <v>41</v>
      </c>
      <c r="AR18" s="208">
        <f t="shared" ref="AR18" si="36">SUM(AU18:AU19)/SUM(AT18:AT19)</f>
        <v>0.93478260869565222</v>
      </c>
      <c r="AS18" s="45" t="s">
        <v>18</v>
      </c>
      <c r="AT18" s="46">
        <v>37</v>
      </c>
      <c r="AU18" s="46">
        <v>36</v>
      </c>
      <c r="AV18" s="46">
        <v>1</v>
      </c>
      <c r="AW18" s="47">
        <v>0.97297297297297303</v>
      </c>
      <c r="AX18" s="199">
        <f t="shared" ref="AX18" si="37">AW19-AW18</f>
        <v>-0.19519519519519524</v>
      </c>
      <c r="AY18" s="200">
        <v>9.3280632411100003E-2</v>
      </c>
      <c r="BA18" s="189"/>
      <c r="BB18" s="189"/>
      <c r="BC18" s="125"/>
      <c r="BD18" s="125"/>
      <c r="BE18" s="242" t="s">
        <v>41</v>
      </c>
      <c r="BF18" s="45" t="s">
        <v>18</v>
      </c>
      <c r="BG18" s="46">
        <v>8</v>
      </c>
      <c r="BH18" s="46">
        <v>7</v>
      </c>
      <c r="BI18" s="46">
        <v>1</v>
      </c>
      <c r="BJ18" s="47">
        <v>0.875</v>
      </c>
      <c r="BK18" s="163">
        <f t="shared" ref="BK18" si="38">BJ19-BJ18</f>
        <v>-0.20833333333333337</v>
      </c>
      <c r="BL18" s="184">
        <v>0.49090909090899998</v>
      </c>
    </row>
    <row r="19" spans="1:76" ht="15" thickBot="1" x14ac:dyDescent="0.35">
      <c r="A19" s="159"/>
      <c r="B19" s="277"/>
      <c r="C19" s="233"/>
      <c r="D19" s="235"/>
      <c r="E19" s="71" t="s">
        <v>25</v>
      </c>
      <c r="F19" s="72">
        <v>11</v>
      </c>
      <c r="G19" s="72">
        <v>9</v>
      </c>
      <c r="H19" s="72">
        <v>2</v>
      </c>
      <c r="I19" s="73">
        <v>0.81818181818181823</v>
      </c>
      <c r="J19" s="287"/>
      <c r="K19" s="238"/>
      <c r="N19" s="177"/>
      <c r="O19" s="141"/>
      <c r="P19" s="151"/>
      <c r="Q19" s="196"/>
      <c r="R19" s="240"/>
      <c r="S19" s="34" t="s">
        <v>25</v>
      </c>
      <c r="T19" s="35">
        <v>7</v>
      </c>
      <c r="U19" s="35">
        <v>4</v>
      </c>
      <c r="V19" s="35">
        <v>3</v>
      </c>
      <c r="W19" s="36">
        <v>0.5714285714285714</v>
      </c>
      <c r="X19" s="146"/>
      <c r="Y19" s="140"/>
      <c r="AA19" s="159"/>
      <c r="AB19" s="159"/>
      <c r="AC19" s="142"/>
      <c r="AD19" s="144"/>
      <c r="AE19" s="34" t="s">
        <v>25</v>
      </c>
      <c r="AF19" s="35">
        <v>5</v>
      </c>
      <c r="AG19" s="35">
        <v>4</v>
      </c>
      <c r="AH19" s="35">
        <v>1</v>
      </c>
      <c r="AI19" s="36">
        <v>0.8</v>
      </c>
      <c r="AJ19" s="146"/>
      <c r="AK19" s="140"/>
      <c r="AN19" s="180"/>
      <c r="AO19" s="159"/>
      <c r="AP19" s="203"/>
      <c r="AQ19" s="244"/>
      <c r="AR19" s="245"/>
      <c r="AS19" s="74" t="s">
        <v>25</v>
      </c>
      <c r="AT19" s="75">
        <v>9</v>
      </c>
      <c r="AU19" s="75">
        <v>7</v>
      </c>
      <c r="AV19" s="75">
        <v>2</v>
      </c>
      <c r="AW19" s="76">
        <v>0.77777777777777779</v>
      </c>
      <c r="AX19" s="246"/>
      <c r="AY19" s="241"/>
      <c r="BA19" s="189"/>
      <c r="BB19" s="189"/>
      <c r="BC19" s="125"/>
      <c r="BD19" s="125"/>
      <c r="BE19" s="223"/>
      <c r="BF19" s="21" t="s">
        <v>25</v>
      </c>
      <c r="BG19" s="22">
        <v>3</v>
      </c>
      <c r="BH19" s="22">
        <v>2</v>
      </c>
      <c r="BI19" s="22">
        <v>1</v>
      </c>
      <c r="BJ19" s="23">
        <v>0.66666666666666663</v>
      </c>
      <c r="BK19" s="173"/>
      <c r="BL19" s="243"/>
    </row>
    <row r="20" spans="1:76" x14ac:dyDescent="0.3">
      <c r="A20" s="159"/>
      <c r="B20" s="159" t="s">
        <v>42</v>
      </c>
      <c r="C20" s="181" t="s">
        <v>17</v>
      </c>
      <c r="D20" s="263">
        <f>SUM(G20:G21)/SUM(F20:F21)</f>
        <v>0.75638506876227896</v>
      </c>
      <c r="E20" s="93" t="s">
        <v>18</v>
      </c>
      <c r="F20" s="94">
        <v>370</v>
      </c>
      <c r="G20" s="94">
        <v>287</v>
      </c>
      <c r="H20" s="94">
        <v>83</v>
      </c>
      <c r="I20" s="95">
        <v>0.77567567567567564</v>
      </c>
      <c r="J20" s="263">
        <f>I21-I20</f>
        <v>-7.0639704452654106E-2</v>
      </c>
      <c r="K20" s="261">
        <v>0.105430855526</v>
      </c>
      <c r="N20" s="177"/>
      <c r="O20" s="141"/>
      <c r="P20" s="151"/>
      <c r="Q20" s="77" t="s">
        <v>31</v>
      </c>
      <c r="R20" s="61">
        <v>1</v>
      </c>
      <c r="S20" s="65" t="s">
        <v>18</v>
      </c>
      <c r="T20" s="66">
        <v>1</v>
      </c>
      <c r="U20" s="66">
        <v>1</v>
      </c>
      <c r="V20" s="66">
        <v>0</v>
      </c>
      <c r="W20" s="67">
        <v>1</v>
      </c>
      <c r="X20" s="68" t="s">
        <v>28</v>
      </c>
      <c r="Y20" s="69" t="s">
        <v>28</v>
      </c>
      <c r="AA20" s="159"/>
      <c r="AB20" s="159"/>
      <c r="AC20" s="83" t="s">
        <v>27</v>
      </c>
      <c r="AD20" s="60">
        <v>0.89090909090909087</v>
      </c>
      <c r="AE20" s="34" t="s">
        <v>25</v>
      </c>
      <c r="AF20" s="35">
        <v>55</v>
      </c>
      <c r="AG20" s="35">
        <v>49</v>
      </c>
      <c r="AH20" s="35">
        <v>6</v>
      </c>
      <c r="AI20" s="36">
        <v>0.89090909090909087</v>
      </c>
      <c r="AJ20" s="49" t="s">
        <v>28</v>
      </c>
      <c r="AK20" s="50" t="s">
        <v>28</v>
      </c>
      <c r="AN20" s="180"/>
      <c r="AO20" s="159"/>
      <c r="AP20" s="248" t="s">
        <v>42</v>
      </c>
      <c r="AQ20" s="180" t="s">
        <v>17</v>
      </c>
      <c r="AR20" s="247">
        <f t="shared" ref="AR20" si="39">SUM(AU20:AU21)/SUM(AT20:AT21)</f>
        <v>0.68458781362007171</v>
      </c>
      <c r="AS20" s="78" t="s">
        <v>18</v>
      </c>
      <c r="AT20" s="57">
        <v>208</v>
      </c>
      <c r="AU20" s="57">
        <v>153</v>
      </c>
      <c r="AV20" s="58">
        <v>55</v>
      </c>
      <c r="AW20" s="47">
        <v>0.73557692307692313</v>
      </c>
      <c r="AX20" s="199">
        <f t="shared" ref="AX20" si="40">AW21-AW20</f>
        <v>-0.20036565547128937</v>
      </c>
      <c r="AY20" s="200">
        <v>2.88410389608E-3</v>
      </c>
      <c r="BA20" s="79"/>
      <c r="BB20" s="80"/>
    </row>
    <row r="21" spans="1:76" x14ac:dyDescent="0.3">
      <c r="A21" s="159"/>
      <c r="B21" s="159"/>
      <c r="C21" s="126"/>
      <c r="D21" s="128"/>
      <c r="E21" s="29" t="s">
        <v>25</v>
      </c>
      <c r="F21" s="30">
        <v>139</v>
      </c>
      <c r="G21" s="30">
        <v>98</v>
      </c>
      <c r="H21" s="30">
        <v>41</v>
      </c>
      <c r="I21" s="31">
        <v>0.70503597122302153</v>
      </c>
      <c r="J21" s="128"/>
      <c r="K21" s="262"/>
      <c r="N21" s="177"/>
      <c r="O21" s="141"/>
      <c r="P21" s="151"/>
      <c r="Q21" s="214" t="s">
        <v>35</v>
      </c>
      <c r="R21" s="161">
        <f>SUM(U21:U22)/SUM(T21:T22)</f>
        <v>0.66666666666666663</v>
      </c>
      <c r="S21" s="45" t="s">
        <v>18</v>
      </c>
      <c r="T21" s="46">
        <v>2</v>
      </c>
      <c r="U21" s="46">
        <v>1</v>
      </c>
      <c r="V21" s="46">
        <v>1</v>
      </c>
      <c r="W21" s="47">
        <v>0.5</v>
      </c>
      <c r="X21" s="148">
        <f>W22-W21</f>
        <v>0.5</v>
      </c>
      <c r="Y21" s="147">
        <v>1</v>
      </c>
      <c r="AA21" s="159"/>
      <c r="AB21" s="159"/>
      <c r="AC21" s="125" t="s">
        <v>23</v>
      </c>
      <c r="AD21" s="193">
        <f>SUM(AG21:AG22)/SUM(AF21:AF22)</f>
        <v>0.68458781362007171</v>
      </c>
      <c r="AE21" s="21" t="s">
        <v>18</v>
      </c>
      <c r="AF21" s="22">
        <v>208</v>
      </c>
      <c r="AG21" s="22">
        <v>153</v>
      </c>
      <c r="AH21" s="22">
        <v>55</v>
      </c>
      <c r="AI21" s="23">
        <v>0.73557692307692313</v>
      </c>
      <c r="AJ21" s="148">
        <f>AI22-AI21</f>
        <v>-0.20036565547128937</v>
      </c>
      <c r="AK21" s="147">
        <v>2.88410389608E-3</v>
      </c>
      <c r="AN21" s="180"/>
      <c r="AO21" s="159"/>
      <c r="AP21" s="159"/>
      <c r="AQ21" s="204"/>
      <c r="AR21" s="206"/>
      <c r="AS21" s="37" t="s">
        <v>25</v>
      </c>
      <c r="AT21" s="38">
        <v>71</v>
      </c>
      <c r="AU21" s="38">
        <v>38</v>
      </c>
      <c r="AV21" s="39">
        <v>33</v>
      </c>
      <c r="AW21" s="40">
        <v>0.53521126760563376</v>
      </c>
      <c r="AX21" s="186"/>
      <c r="AY21" s="201"/>
      <c r="BA21" s="79"/>
      <c r="BB21" s="80"/>
    </row>
    <row r="22" spans="1:76" x14ac:dyDescent="0.3">
      <c r="A22" s="159"/>
      <c r="B22" s="159"/>
      <c r="C22" s="249" t="s">
        <v>26</v>
      </c>
      <c r="D22" s="252">
        <f t="shared" ref="D22" si="41">SUM(G22:G23)/SUM(F22:F23)</f>
        <v>0.78369905956112851</v>
      </c>
      <c r="E22" s="70" t="s">
        <v>18</v>
      </c>
      <c r="F22" s="46">
        <v>214</v>
      </c>
      <c r="G22" s="46">
        <v>172</v>
      </c>
      <c r="H22" s="46">
        <v>42</v>
      </c>
      <c r="I22" s="47">
        <v>0.80373831775700932</v>
      </c>
      <c r="J22" s="236">
        <f>I23-I22</f>
        <v>-6.0881174899866441E-2</v>
      </c>
      <c r="K22" s="237">
        <v>0.24724002156399999</v>
      </c>
      <c r="N22" s="177"/>
      <c r="O22" s="141"/>
      <c r="P22" s="151"/>
      <c r="Q22" s="215"/>
      <c r="R22" s="162"/>
      <c r="S22" s="34" t="s">
        <v>25</v>
      </c>
      <c r="T22" s="35">
        <v>1</v>
      </c>
      <c r="U22" s="35">
        <v>1</v>
      </c>
      <c r="V22" s="35">
        <v>0</v>
      </c>
      <c r="W22" s="36">
        <v>1</v>
      </c>
      <c r="X22" s="146"/>
      <c r="Y22" s="140"/>
      <c r="AA22" s="159"/>
      <c r="AB22" s="159"/>
      <c r="AC22" s="250"/>
      <c r="AD22" s="260"/>
      <c r="AE22" s="34" t="s">
        <v>25</v>
      </c>
      <c r="AF22" s="35">
        <v>71</v>
      </c>
      <c r="AG22" s="35">
        <v>38</v>
      </c>
      <c r="AH22" s="35">
        <v>33</v>
      </c>
      <c r="AI22" s="36">
        <v>0.53521126760563376</v>
      </c>
      <c r="AJ22" s="146"/>
      <c r="AK22" s="140"/>
      <c r="AN22" s="180"/>
      <c r="AO22" s="159"/>
      <c r="AP22" s="159"/>
      <c r="AQ22" s="159" t="s">
        <v>26</v>
      </c>
      <c r="AR22" s="208">
        <f t="shared" ref="AR22" si="42">SUM(AU22:AU23)/SUM(AT22:AT23)</f>
        <v>0.6875</v>
      </c>
      <c r="AS22" s="45" t="s">
        <v>18</v>
      </c>
      <c r="AT22" s="46">
        <v>104</v>
      </c>
      <c r="AU22" s="46">
        <v>78</v>
      </c>
      <c r="AV22" s="46">
        <v>26</v>
      </c>
      <c r="AW22" s="47">
        <v>0.75</v>
      </c>
      <c r="AX22" s="199">
        <f t="shared" ref="AX22" si="43">AW23-AW22</f>
        <v>-0.22499999999999998</v>
      </c>
      <c r="AY22" s="200">
        <v>1.52043086179E-2</v>
      </c>
      <c r="BA22" s="79"/>
      <c r="BB22" s="80"/>
    </row>
    <row r="23" spans="1:76" x14ac:dyDescent="0.3">
      <c r="A23" s="159"/>
      <c r="B23" s="159"/>
      <c r="C23" s="167"/>
      <c r="D23" s="168"/>
      <c r="E23" s="54" t="s">
        <v>25</v>
      </c>
      <c r="F23" s="55">
        <v>105</v>
      </c>
      <c r="G23" s="55">
        <v>78</v>
      </c>
      <c r="H23" s="55">
        <v>27</v>
      </c>
      <c r="I23" s="40">
        <v>0.74285714285714288</v>
      </c>
      <c r="J23" s="136"/>
      <c r="K23" s="138"/>
      <c r="N23" s="177"/>
      <c r="O23" s="141"/>
      <c r="P23" s="151"/>
      <c r="Q23" s="214" t="s">
        <v>37</v>
      </c>
      <c r="R23" s="161">
        <f>SUM(U23:U24)/SUM(T23:T24)</f>
        <v>0.61111111111111116</v>
      </c>
      <c r="S23" s="45" t="s">
        <v>18</v>
      </c>
      <c r="T23" s="46">
        <v>12</v>
      </c>
      <c r="U23" s="46">
        <v>8</v>
      </c>
      <c r="V23" s="46">
        <v>4</v>
      </c>
      <c r="W23" s="47">
        <v>0.66666666666666663</v>
      </c>
      <c r="X23" s="148">
        <f>W24-W23</f>
        <v>-0.16666666666666663</v>
      </c>
      <c r="Y23" s="147">
        <v>0.626696832579</v>
      </c>
      <c r="AA23" s="159"/>
      <c r="AB23" s="159"/>
      <c r="AC23" s="83" t="s">
        <v>44</v>
      </c>
      <c r="AD23" s="60">
        <v>0.91666666666666663</v>
      </c>
      <c r="AE23" s="34" t="s">
        <v>18</v>
      </c>
      <c r="AF23" s="35">
        <v>60</v>
      </c>
      <c r="AG23" s="35">
        <v>55</v>
      </c>
      <c r="AH23" s="35">
        <v>5</v>
      </c>
      <c r="AI23" s="36">
        <v>0.91666666666666663</v>
      </c>
      <c r="AJ23" s="49" t="s">
        <v>28</v>
      </c>
      <c r="AK23" s="50" t="s">
        <v>28</v>
      </c>
      <c r="AN23" s="180"/>
      <c r="AO23" s="159"/>
      <c r="AP23" s="159"/>
      <c r="AQ23" s="207"/>
      <c r="AR23" s="209"/>
      <c r="AS23" s="56" t="s">
        <v>25</v>
      </c>
      <c r="AT23" s="55">
        <v>40</v>
      </c>
      <c r="AU23" s="55">
        <v>21</v>
      </c>
      <c r="AV23" s="55">
        <v>19</v>
      </c>
      <c r="AW23" s="40">
        <v>0.52500000000000002</v>
      </c>
      <c r="AX23" s="186"/>
      <c r="AY23" s="201"/>
    </row>
    <row r="24" spans="1:76" ht="15" thickBot="1" x14ac:dyDescent="0.35">
      <c r="A24" s="159"/>
      <c r="B24" s="159"/>
      <c r="C24" s="218" t="s">
        <v>29</v>
      </c>
      <c r="D24" s="267">
        <f t="shared" ref="D24" si="44">SUM(G24:G25)/SUM(F24:F25)</f>
        <v>0.71052631578947367</v>
      </c>
      <c r="E24" s="70" t="s">
        <v>18</v>
      </c>
      <c r="F24" s="57">
        <v>156</v>
      </c>
      <c r="G24" s="57">
        <v>115</v>
      </c>
      <c r="H24" s="57">
        <v>41</v>
      </c>
      <c r="I24" s="82">
        <v>0.73717948717948723</v>
      </c>
      <c r="J24" s="263">
        <f>I25-I24</f>
        <v>-0.14894419306184015</v>
      </c>
      <c r="K24" s="237">
        <v>9.6492364403099995E-2</v>
      </c>
      <c r="N24" s="177"/>
      <c r="O24" s="141"/>
      <c r="P24" s="152"/>
      <c r="Q24" s="225"/>
      <c r="R24" s="226"/>
      <c r="S24" s="62" t="s">
        <v>25</v>
      </c>
      <c r="T24" s="63">
        <v>6</v>
      </c>
      <c r="U24" s="63">
        <v>3</v>
      </c>
      <c r="V24" s="63">
        <v>3</v>
      </c>
      <c r="W24" s="64">
        <v>0.5</v>
      </c>
      <c r="X24" s="227"/>
      <c r="Y24" s="251"/>
      <c r="AA24" s="159"/>
      <c r="AB24" s="159"/>
      <c r="AC24" s="83" t="s">
        <v>32</v>
      </c>
      <c r="AD24" s="60">
        <v>0.875</v>
      </c>
      <c r="AE24" s="34" t="s">
        <v>25</v>
      </c>
      <c r="AF24" s="35">
        <v>8</v>
      </c>
      <c r="AG24" s="35">
        <v>7</v>
      </c>
      <c r="AH24" s="35">
        <v>1</v>
      </c>
      <c r="AI24" s="36">
        <v>0.875</v>
      </c>
      <c r="AJ24" s="49" t="s">
        <v>28</v>
      </c>
      <c r="AK24" s="50" t="s">
        <v>28</v>
      </c>
      <c r="AN24" s="180"/>
      <c r="AO24" s="159"/>
      <c r="AP24" s="159"/>
      <c r="AQ24" s="256" t="s">
        <v>29</v>
      </c>
      <c r="AR24" s="219">
        <f t="shared" ref="AR24" si="45">SUM(AU24:AU25)/SUM(AT24:AT25)</f>
        <v>0.68148148148148147</v>
      </c>
      <c r="AS24" s="45" t="s">
        <v>18</v>
      </c>
      <c r="AT24" s="57">
        <v>104</v>
      </c>
      <c r="AU24" s="57">
        <v>75</v>
      </c>
      <c r="AV24" s="58">
        <v>29</v>
      </c>
      <c r="AW24" s="47">
        <v>0.72115384615384615</v>
      </c>
      <c r="AX24" s="199">
        <f t="shared" ref="AX24" si="46">AW25-AW24</f>
        <v>-0.17276674937965264</v>
      </c>
      <c r="AY24" s="200">
        <v>8.1510573461899993E-2</v>
      </c>
    </row>
    <row r="25" spans="1:76" x14ac:dyDescent="0.3">
      <c r="A25" s="159"/>
      <c r="B25" s="159"/>
      <c r="C25" s="192"/>
      <c r="D25" s="194"/>
      <c r="E25" s="54" t="s">
        <v>25</v>
      </c>
      <c r="F25" s="38">
        <v>34</v>
      </c>
      <c r="G25" s="38">
        <v>20</v>
      </c>
      <c r="H25" s="38">
        <v>14</v>
      </c>
      <c r="I25" s="59">
        <v>0.58823529411764708</v>
      </c>
      <c r="J25" s="128"/>
      <c r="K25" s="138"/>
      <c r="N25" s="177"/>
      <c r="O25" s="141"/>
      <c r="P25" s="258" t="s">
        <v>43</v>
      </c>
      <c r="Q25" s="228" t="s">
        <v>17</v>
      </c>
      <c r="R25" s="229">
        <f>SUM(U25:U26)/SUM(T25:T26)</f>
        <v>0.75609756097560976</v>
      </c>
      <c r="S25" s="19" t="s">
        <v>18</v>
      </c>
      <c r="T25" s="19">
        <v>11</v>
      </c>
      <c r="U25" s="19">
        <v>7</v>
      </c>
      <c r="V25" s="19">
        <v>4</v>
      </c>
      <c r="W25" s="20">
        <v>0.63636363636363635</v>
      </c>
      <c r="X25" s="230">
        <f>W26-W25</f>
        <v>0.16363636363636369</v>
      </c>
      <c r="Y25" s="231">
        <v>0.41323858499400001</v>
      </c>
      <c r="AA25" s="275"/>
      <c r="AB25" s="275"/>
      <c r="AC25" s="109" t="s">
        <v>33</v>
      </c>
      <c r="AD25" s="110">
        <v>0.77464788732394363</v>
      </c>
      <c r="AE25" s="111" t="s">
        <v>18</v>
      </c>
      <c r="AF25" s="112">
        <v>71</v>
      </c>
      <c r="AG25" s="112">
        <v>55</v>
      </c>
      <c r="AH25" s="112">
        <v>16</v>
      </c>
      <c r="AI25" s="113">
        <v>0.77464788732394363</v>
      </c>
      <c r="AJ25" s="114" t="s">
        <v>28</v>
      </c>
      <c r="AK25" s="115" t="s">
        <v>28</v>
      </c>
      <c r="AN25" s="180"/>
      <c r="AO25" s="159"/>
      <c r="AP25" s="159"/>
      <c r="AQ25" s="257"/>
      <c r="AR25" s="220"/>
      <c r="AS25" s="56" t="s">
        <v>25</v>
      </c>
      <c r="AT25" s="38">
        <v>31</v>
      </c>
      <c r="AU25" s="38">
        <v>17</v>
      </c>
      <c r="AV25" s="39">
        <v>14</v>
      </c>
      <c r="AW25" s="40">
        <v>0.54838709677419351</v>
      </c>
      <c r="AX25" s="186"/>
      <c r="AY25" s="201"/>
    </row>
    <row r="26" spans="1:76" ht="15" customHeight="1" x14ac:dyDescent="0.3">
      <c r="A26" s="159"/>
      <c r="B26" s="159"/>
      <c r="C26" s="232" t="s">
        <v>31</v>
      </c>
      <c r="D26" s="234">
        <f t="shared" ref="D26" si="47">SUM(G26:G27)/SUM(F26:F27)</f>
        <v>0.25</v>
      </c>
      <c r="E26" s="70" t="s">
        <v>18</v>
      </c>
      <c r="F26" s="46">
        <v>3</v>
      </c>
      <c r="G26" s="46">
        <v>1</v>
      </c>
      <c r="H26" s="46">
        <v>2</v>
      </c>
      <c r="I26" s="47">
        <v>0.33333333333333331</v>
      </c>
      <c r="J26" s="286">
        <f>I27-I26</f>
        <v>-0.33333333333333331</v>
      </c>
      <c r="K26" s="237">
        <v>1</v>
      </c>
      <c r="N26" s="177"/>
      <c r="O26" s="141"/>
      <c r="P26" s="151"/>
      <c r="Q26" s="154"/>
      <c r="R26" s="156"/>
      <c r="S26" s="32" t="s">
        <v>25</v>
      </c>
      <c r="T26" s="32">
        <v>30</v>
      </c>
      <c r="U26" s="32">
        <v>24</v>
      </c>
      <c r="V26" s="32">
        <v>6</v>
      </c>
      <c r="W26" s="33">
        <v>0.8</v>
      </c>
      <c r="X26" s="158"/>
      <c r="Y26" s="140"/>
      <c r="AN26" s="180"/>
      <c r="AO26" s="159"/>
      <c r="AP26" s="159"/>
      <c r="AQ26" s="216" t="s">
        <v>31</v>
      </c>
      <c r="AR26" s="208">
        <f t="shared" ref="AR26" si="48">SUM(AU26:AU27)/SUM(AT26:AT27)</f>
        <v>0</v>
      </c>
      <c r="AS26" s="45" t="s">
        <v>18</v>
      </c>
      <c r="AT26" s="46">
        <v>1</v>
      </c>
      <c r="AU26" s="46">
        <v>0</v>
      </c>
      <c r="AV26" s="46">
        <v>1</v>
      </c>
      <c r="AW26" s="47">
        <v>0</v>
      </c>
      <c r="AX26" s="199">
        <f t="shared" ref="AX26" si="49">AW27-AW26</f>
        <v>0</v>
      </c>
      <c r="AY26" s="200">
        <v>1</v>
      </c>
    </row>
    <row r="27" spans="1:76" x14ac:dyDescent="0.3">
      <c r="A27" s="159"/>
      <c r="B27" s="159"/>
      <c r="C27" s="132"/>
      <c r="D27" s="134"/>
      <c r="E27" s="54" t="s">
        <v>25</v>
      </c>
      <c r="F27" s="55">
        <v>1</v>
      </c>
      <c r="G27" s="55">
        <v>0</v>
      </c>
      <c r="H27" s="55">
        <v>1</v>
      </c>
      <c r="I27" s="40">
        <v>0</v>
      </c>
      <c r="J27" s="285"/>
      <c r="K27" s="138"/>
      <c r="N27" s="177"/>
      <c r="O27" s="141"/>
      <c r="P27" s="151"/>
      <c r="Q27" s="159" t="s">
        <v>26</v>
      </c>
      <c r="R27" s="161">
        <f t="shared" ref="R27" si="50">SUM(U27:U28)/SUM(T27:T28)</f>
        <v>0.8214285714285714</v>
      </c>
      <c r="S27" s="45" t="s">
        <v>18</v>
      </c>
      <c r="T27" s="46">
        <v>4</v>
      </c>
      <c r="U27" s="46">
        <v>2</v>
      </c>
      <c r="V27" s="46">
        <v>2</v>
      </c>
      <c r="W27" s="47">
        <v>0.5</v>
      </c>
      <c r="X27" s="148">
        <f>W28-W27</f>
        <v>0.375</v>
      </c>
      <c r="Y27" s="147">
        <v>0.13504273504299999</v>
      </c>
      <c r="AN27" s="180"/>
      <c r="AO27" s="159"/>
      <c r="AP27" s="159"/>
      <c r="AQ27" s="217"/>
      <c r="AR27" s="209"/>
      <c r="AS27" s="56" t="s">
        <v>25</v>
      </c>
      <c r="AT27" s="55">
        <v>1</v>
      </c>
      <c r="AU27" s="55">
        <v>0</v>
      </c>
      <c r="AV27" s="55">
        <v>1</v>
      </c>
      <c r="AW27" s="40">
        <v>0</v>
      </c>
      <c r="AX27" s="186"/>
      <c r="AY27" s="201"/>
    </row>
    <row r="28" spans="1:76" ht="15" customHeight="1" x14ac:dyDescent="0.3">
      <c r="A28" s="159"/>
      <c r="B28" s="159"/>
      <c r="C28" s="232" t="s">
        <v>34</v>
      </c>
      <c r="D28" s="234">
        <f t="shared" ref="D28" si="51">SUM(G28:G29)/SUM(F28:F29)</f>
        <v>0.5</v>
      </c>
      <c r="E28" s="70" t="s">
        <v>18</v>
      </c>
      <c r="F28" s="46">
        <v>17</v>
      </c>
      <c r="G28" s="46">
        <v>8</v>
      </c>
      <c r="H28" s="46">
        <v>9</v>
      </c>
      <c r="I28" s="47">
        <v>0.47058823529411764</v>
      </c>
      <c r="J28" s="236">
        <f>I29-I28</f>
        <v>0.12941176470588234</v>
      </c>
      <c r="K28" s="237">
        <v>1</v>
      </c>
      <c r="N28" s="177"/>
      <c r="O28" s="141"/>
      <c r="P28" s="151"/>
      <c r="Q28" s="160"/>
      <c r="R28" s="162"/>
      <c r="S28" s="34" t="s">
        <v>25</v>
      </c>
      <c r="T28" s="35">
        <v>24</v>
      </c>
      <c r="U28" s="35">
        <v>21</v>
      </c>
      <c r="V28" s="35">
        <v>3</v>
      </c>
      <c r="W28" s="36">
        <v>0.875</v>
      </c>
      <c r="X28" s="146"/>
      <c r="Y28" s="140"/>
      <c r="AN28" s="180"/>
      <c r="AO28" s="159"/>
      <c r="AP28" s="159"/>
      <c r="AQ28" s="216" t="s">
        <v>34</v>
      </c>
      <c r="AR28" s="208">
        <f t="shared" ref="AR28" si="52">SUM(AU28:AU29)/SUM(AT28:AT29)</f>
        <v>0.46666666666666667</v>
      </c>
      <c r="AS28" s="45" t="s">
        <v>18</v>
      </c>
      <c r="AT28" s="46">
        <v>10</v>
      </c>
      <c r="AU28" s="46">
        <v>4</v>
      </c>
      <c r="AV28" s="46">
        <v>6</v>
      </c>
      <c r="AW28" s="47">
        <v>0.4</v>
      </c>
      <c r="AX28" s="199">
        <f t="shared" ref="AX28" si="53">AW29-AW28</f>
        <v>0.19999999999999996</v>
      </c>
      <c r="AY28" s="200">
        <v>0.60839160839200002</v>
      </c>
    </row>
    <row r="29" spans="1:76" x14ac:dyDescent="0.3">
      <c r="A29" s="159"/>
      <c r="B29" s="159"/>
      <c r="C29" s="132"/>
      <c r="D29" s="134"/>
      <c r="E29" s="54" t="s">
        <v>25</v>
      </c>
      <c r="F29" s="55">
        <v>5</v>
      </c>
      <c r="G29" s="55">
        <v>3</v>
      </c>
      <c r="H29" s="55">
        <v>2</v>
      </c>
      <c r="I29" s="40">
        <v>0.6</v>
      </c>
      <c r="J29" s="136"/>
      <c r="K29" s="138"/>
      <c r="N29" s="177"/>
      <c r="O29" s="141"/>
      <c r="P29" s="151"/>
      <c r="Q29" s="195" t="s">
        <v>29</v>
      </c>
      <c r="R29" s="239">
        <f t="shared" ref="R29" si="54">SUM(U29:U30)/SUM(T29:T30)</f>
        <v>0.61538461538461542</v>
      </c>
      <c r="S29" s="45" t="s">
        <v>18</v>
      </c>
      <c r="T29" s="46">
        <v>7</v>
      </c>
      <c r="U29" s="46">
        <v>5</v>
      </c>
      <c r="V29" s="46">
        <v>2</v>
      </c>
      <c r="W29" s="47">
        <v>0.7142857142857143</v>
      </c>
      <c r="X29" s="148">
        <f>W30-W29</f>
        <v>-0.2142857142857143</v>
      </c>
      <c r="Y29" s="147">
        <v>0.59207459207500002</v>
      </c>
      <c r="AN29" s="180"/>
      <c r="AO29" s="159"/>
      <c r="AP29" s="159"/>
      <c r="AQ29" s="217"/>
      <c r="AR29" s="209"/>
      <c r="AS29" s="56" t="s">
        <v>25</v>
      </c>
      <c r="AT29" s="55">
        <v>5</v>
      </c>
      <c r="AU29" s="55">
        <v>3</v>
      </c>
      <c r="AV29" s="55">
        <v>2</v>
      </c>
      <c r="AW29" s="40">
        <v>0.6</v>
      </c>
      <c r="AX29" s="186"/>
      <c r="AY29" s="201"/>
    </row>
    <row r="30" spans="1:76" ht="15" customHeight="1" x14ac:dyDescent="0.3">
      <c r="A30" s="159"/>
      <c r="B30" s="159"/>
      <c r="C30" s="232" t="s">
        <v>36</v>
      </c>
      <c r="D30" s="234">
        <f t="shared" ref="D30" si="55">SUM(G30:G31)/SUM(F30:F31)</f>
        <v>0.6470588235294118</v>
      </c>
      <c r="E30" s="70" t="s">
        <v>18</v>
      </c>
      <c r="F30" s="46">
        <v>25</v>
      </c>
      <c r="G30" s="46">
        <v>16</v>
      </c>
      <c r="H30" s="46">
        <v>9</v>
      </c>
      <c r="I30" s="47">
        <v>0.64</v>
      </c>
      <c r="J30" s="236">
        <f>I31-I30</f>
        <v>2.6666666666666616E-2</v>
      </c>
      <c r="K30" s="237">
        <v>1</v>
      </c>
      <c r="N30" s="177"/>
      <c r="O30" s="141"/>
      <c r="P30" s="151"/>
      <c r="Q30" s="196"/>
      <c r="R30" s="240"/>
      <c r="S30" s="34" t="s">
        <v>25</v>
      </c>
      <c r="T30" s="35">
        <v>6</v>
      </c>
      <c r="U30" s="35">
        <v>3</v>
      </c>
      <c r="V30" s="35">
        <v>3</v>
      </c>
      <c r="W30" s="36">
        <v>0.5</v>
      </c>
      <c r="X30" s="146"/>
      <c r="Y30" s="140"/>
      <c r="AN30" s="180"/>
      <c r="AO30" s="159"/>
      <c r="AP30" s="159"/>
      <c r="AQ30" s="216" t="s">
        <v>36</v>
      </c>
      <c r="AR30" s="208">
        <f t="shared" ref="AR30" si="56">SUM(AU30:AU31)/SUM(AT30:AT31)</f>
        <v>0.6071428571428571</v>
      </c>
      <c r="AS30" s="45" t="s">
        <v>18</v>
      </c>
      <c r="AT30" s="46">
        <v>20</v>
      </c>
      <c r="AU30" s="46">
        <v>12</v>
      </c>
      <c r="AV30" s="46">
        <v>8</v>
      </c>
      <c r="AW30" s="47">
        <v>0.6</v>
      </c>
      <c r="AX30" s="199">
        <f t="shared" ref="AX30" si="57">AW31-AW30</f>
        <v>2.5000000000000022E-2</v>
      </c>
      <c r="AY30" s="200">
        <v>1</v>
      </c>
    </row>
    <row r="31" spans="1:76" x14ac:dyDescent="0.3">
      <c r="A31" s="159"/>
      <c r="B31" s="159"/>
      <c r="C31" s="132"/>
      <c r="D31" s="134"/>
      <c r="E31" s="54" t="s">
        <v>25</v>
      </c>
      <c r="F31" s="55">
        <v>9</v>
      </c>
      <c r="G31" s="55">
        <v>6</v>
      </c>
      <c r="H31" s="55">
        <v>3</v>
      </c>
      <c r="I31" s="40">
        <v>0.66666666666666663</v>
      </c>
      <c r="J31" s="136"/>
      <c r="K31" s="138"/>
      <c r="N31" s="177"/>
      <c r="O31" s="141"/>
      <c r="P31" s="151"/>
      <c r="Q31" s="77" t="s">
        <v>31</v>
      </c>
      <c r="R31" s="61">
        <v>0.5</v>
      </c>
      <c r="S31" s="65" t="s">
        <v>25</v>
      </c>
      <c r="T31" s="66">
        <v>2</v>
      </c>
      <c r="U31" s="66">
        <v>1</v>
      </c>
      <c r="V31" s="66">
        <v>1</v>
      </c>
      <c r="W31" s="67">
        <v>0.5</v>
      </c>
      <c r="X31" s="68" t="s">
        <v>28</v>
      </c>
      <c r="Y31" s="69" t="s">
        <v>28</v>
      </c>
      <c r="AN31" s="180"/>
      <c r="AO31" s="159"/>
      <c r="AP31" s="159"/>
      <c r="AQ31" s="217"/>
      <c r="AR31" s="209"/>
      <c r="AS31" s="56" t="s">
        <v>25</v>
      </c>
      <c r="AT31" s="55">
        <v>8</v>
      </c>
      <c r="AU31" s="55">
        <v>5</v>
      </c>
      <c r="AV31" s="55">
        <v>3</v>
      </c>
      <c r="AW31" s="40">
        <v>0.625</v>
      </c>
      <c r="AX31" s="186"/>
      <c r="AY31" s="201"/>
      <c r="BE31" s="84"/>
      <c r="BF31" s="85"/>
      <c r="BG31" s="84"/>
      <c r="BH31" s="84"/>
      <c r="BI31" s="84"/>
      <c r="BJ31" s="84"/>
      <c r="BK31" s="84"/>
      <c r="BL31" s="84"/>
    </row>
    <row r="32" spans="1:76" x14ac:dyDescent="0.3">
      <c r="A32" s="159"/>
      <c r="B32" s="159"/>
      <c r="C32" s="232" t="s">
        <v>38</v>
      </c>
      <c r="D32" s="234">
        <f t="shared" ref="D32" si="58">SUM(G32:G33)/SUM(F32:F33)</f>
        <v>0.65625</v>
      </c>
      <c r="E32" s="70" t="s">
        <v>18</v>
      </c>
      <c r="F32" s="46">
        <v>24</v>
      </c>
      <c r="G32" s="46">
        <v>18</v>
      </c>
      <c r="H32" s="46">
        <v>6</v>
      </c>
      <c r="I32" s="47">
        <v>0.75</v>
      </c>
      <c r="J32" s="286">
        <f>I33-I32</f>
        <v>-0.375</v>
      </c>
      <c r="K32" s="237">
        <v>8.7662930321400004E-2</v>
      </c>
      <c r="N32" s="177"/>
      <c r="O32" s="141"/>
      <c r="P32" s="151"/>
      <c r="Q32" s="214" t="s">
        <v>35</v>
      </c>
      <c r="R32" s="161">
        <f>SUM(U32:U33)/SUM(T32:T33)</f>
        <v>0.42857142857142855</v>
      </c>
      <c r="S32" s="45" t="s">
        <v>18</v>
      </c>
      <c r="T32" s="46">
        <v>4</v>
      </c>
      <c r="U32" s="46">
        <v>2</v>
      </c>
      <c r="V32" s="46">
        <v>2</v>
      </c>
      <c r="W32" s="47">
        <v>0.5</v>
      </c>
      <c r="X32" s="148">
        <f>W33-W32</f>
        <v>-0.16666666666666669</v>
      </c>
      <c r="Y32" s="147">
        <v>1</v>
      </c>
      <c r="AN32" s="180"/>
      <c r="AO32" s="159"/>
      <c r="AP32" s="159"/>
      <c r="AQ32" s="216" t="s">
        <v>38</v>
      </c>
      <c r="AR32" s="208">
        <f t="shared" ref="AR32" si="59">SUM(AU32:AU33)/SUM(AT32:AT33)</f>
        <v>0.61538461538461542</v>
      </c>
      <c r="AS32" s="45" t="s">
        <v>18</v>
      </c>
      <c r="AT32" s="46">
        <v>18</v>
      </c>
      <c r="AU32" s="46">
        <v>13</v>
      </c>
      <c r="AV32" s="46">
        <v>5</v>
      </c>
      <c r="AW32" s="47">
        <v>0.72222222222222221</v>
      </c>
      <c r="AX32" s="199">
        <f t="shared" ref="AX32" si="60">AW33-AW32</f>
        <v>-0.34722222222222221</v>
      </c>
      <c r="AY32" s="200">
        <v>0.18918244227200001</v>
      </c>
      <c r="BE32" s="84"/>
      <c r="BF32" s="85"/>
      <c r="BG32" s="84"/>
      <c r="BH32" s="84"/>
      <c r="BI32" s="84"/>
      <c r="BJ32" s="84"/>
      <c r="BK32" s="84"/>
      <c r="BL32" s="84"/>
      <c r="BR32" s="84"/>
      <c r="BS32" s="84"/>
      <c r="BT32" s="84"/>
      <c r="BU32" s="84"/>
      <c r="BV32" s="84"/>
      <c r="BW32" s="84"/>
      <c r="BX32" s="84"/>
    </row>
    <row r="33" spans="1:86" x14ac:dyDescent="0.3">
      <c r="A33" s="159"/>
      <c r="B33" s="159"/>
      <c r="C33" s="132"/>
      <c r="D33" s="134"/>
      <c r="E33" s="54" t="s">
        <v>25</v>
      </c>
      <c r="F33" s="55">
        <v>8</v>
      </c>
      <c r="G33" s="55">
        <v>3</v>
      </c>
      <c r="H33" s="55">
        <v>5</v>
      </c>
      <c r="I33" s="40">
        <v>0.375</v>
      </c>
      <c r="J33" s="285"/>
      <c r="K33" s="138"/>
      <c r="N33" s="177"/>
      <c r="O33" s="141"/>
      <c r="P33" s="151"/>
      <c r="Q33" s="215"/>
      <c r="R33" s="162"/>
      <c r="S33" s="34" t="s">
        <v>25</v>
      </c>
      <c r="T33" s="35">
        <v>3</v>
      </c>
      <c r="U33" s="35">
        <v>1</v>
      </c>
      <c r="V33" s="35">
        <v>2</v>
      </c>
      <c r="W33" s="36">
        <v>0.33333333333333331</v>
      </c>
      <c r="X33" s="146"/>
      <c r="Y33" s="140"/>
      <c r="AN33" s="180"/>
      <c r="AO33" s="159"/>
      <c r="AP33" s="159"/>
      <c r="AQ33" s="217"/>
      <c r="AR33" s="209"/>
      <c r="AS33" s="56" t="s">
        <v>25</v>
      </c>
      <c r="AT33" s="55">
        <v>8</v>
      </c>
      <c r="AU33" s="55">
        <v>3</v>
      </c>
      <c r="AV33" s="55">
        <v>5</v>
      </c>
      <c r="AW33" s="40">
        <v>0.375</v>
      </c>
      <c r="AX33" s="186"/>
      <c r="AY33" s="201"/>
      <c r="BR33" s="84"/>
      <c r="BS33" s="84"/>
      <c r="BT33" s="84"/>
      <c r="BU33" s="84"/>
      <c r="BV33" s="84"/>
      <c r="BW33" s="84"/>
      <c r="BX33" s="84"/>
    </row>
    <row r="34" spans="1:86" x14ac:dyDescent="0.3">
      <c r="A34" s="159"/>
      <c r="B34" s="159"/>
      <c r="C34" s="232" t="s">
        <v>40</v>
      </c>
      <c r="D34" s="234">
        <f t="shared" ref="D34" si="61">SUM(G34:G35)/SUM(F34:F35)</f>
        <v>0.8</v>
      </c>
      <c r="E34" s="70" t="s">
        <v>18</v>
      </c>
      <c r="F34" s="46">
        <v>71</v>
      </c>
      <c r="G34" s="46">
        <v>57</v>
      </c>
      <c r="H34" s="46">
        <v>14</v>
      </c>
      <c r="I34" s="47">
        <v>0.80281690140845074</v>
      </c>
      <c r="J34" s="236">
        <f>I35-I34</f>
        <v>-2.5039123630672955E-2</v>
      </c>
      <c r="K34" s="237">
        <v>1</v>
      </c>
      <c r="N34" s="177"/>
      <c r="O34" s="141"/>
      <c r="P34" s="151"/>
      <c r="Q34" s="214" t="s">
        <v>37</v>
      </c>
      <c r="R34" s="161">
        <f>SUM(U34:U35)/SUM(T34:T35)</f>
        <v>1</v>
      </c>
      <c r="S34" s="45" t="s">
        <v>18</v>
      </c>
      <c r="T34" s="46">
        <v>3</v>
      </c>
      <c r="U34" s="46">
        <v>3</v>
      </c>
      <c r="V34" s="46">
        <v>0</v>
      </c>
      <c r="W34" s="47">
        <v>1</v>
      </c>
      <c r="X34" s="148">
        <f>W35-W34</f>
        <v>0</v>
      </c>
      <c r="Y34" s="147">
        <v>1</v>
      </c>
      <c r="AN34" s="180"/>
      <c r="AO34" s="159"/>
      <c r="AP34" s="159"/>
      <c r="AQ34" s="216" t="s">
        <v>40</v>
      </c>
      <c r="AR34" s="208">
        <f t="shared" ref="AR34" si="62">SUM(AU34:AU35)/SUM(AT34:AT35)</f>
        <v>0.79591836734693877</v>
      </c>
      <c r="AS34" s="45" t="s">
        <v>18</v>
      </c>
      <c r="AT34" s="46">
        <v>42</v>
      </c>
      <c r="AU34" s="46">
        <v>34</v>
      </c>
      <c r="AV34" s="46">
        <v>8</v>
      </c>
      <c r="AW34" s="47">
        <v>0.80952380952380953</v>
      </c>
      <c r="AX34" s="199">
        <f t="shared" ref="AX34" si="63">AW35-AW34</f>
        <v>-9.5238095238095233E-2</v>
      </c>
      <c r="AY34" s="200">
        <v>0.62018616776799995</v>
      </c>
    </row>
    <row r="35" spans="1:86" ht="15" thickBot="1" x14ac:dyDescent="0.35">
      <c r="A35" s="159"/>
      <c r="B35" s="159"/>
      <c r="C35" s="132"/>
      <c r="D35" s="134"/>
      <c r="E35" s="54" t="s">
        <v>25</v>
      </c>
      <c r="F35" s="55">
        <v>9</v>
      </c>
      <c r="G35" s="55">
        <v>7</v>
      </c>
      <c r="H35" s="55">
        <v>2</v>
      </c>
      <c r="I35" s="40">
        <v>0.77777777777777779</v>
      </c>
      <c r="J35" s="136"/>
      <c r="K35" s="138"/>
      <c r="N35" s="177"/>
      <c r="O35" s="141"/>
      <c r="P35" s="152"/>
      <c r="Q35" s="225"/>
      <c r="R35" s="226"/>
      <c r="S35" s="62" t="s">
        <v>25</v>
      </c>
      <c r="T35" s="63">
        <v>1</v>
      </c>
      <c r="U35" s="63">
        <v>1</v>
      </c>
      <c r="V35" s="63">
        <v>0</v>
      </c>
      <c r="W35" s="64">
        <v>1</v>
      </c>
      <c r="X35" s="227"/>
      <c r="Y35" s="251"/>
      <c r="AN35" s="180"/>
      <c r="AO35" s="159"/>
      <c r="AP35" s="159"/>
      <c r="AQ35" s="217"/>
      <c r="AR35" s="209"/>
      <c r="AS35" s="56" t="s">
        <v>25</v>
      </c>
      <c r="AT35" s="55">
        <v>7</v>
      </c>
      <c r="AU35" s="55">
        <v>5</v>
      </c>
      <c r="AV35" s="55">
        <v>2</v>
      </c>
      <c r="AW35" s="40">
        <v>0.7142857142857143</v>
      </c>
      <c r="AX35" s="186"/>
      <c r="AY35" s="201"/>
    </row>
    <row r="36" spans="1:86" x14ac:dyDescent="0.3">
      <c r="A36" s="159"/>
      <c r="B36" s="159"/>
      <c r="C36" s="232" t="s">
        <v>41</v>
      </c>
      <c r="D36" s="234">
        <f t="shared" ref="D36" si="64">SUM(G36:G37)/SUM(F36:F37)</f>
        <v>0.88888888888888884</v>
      </c>
      <c r="E36" s="70" t="s">
        <v>18</v>
      </c>
      <c r="F36" s="46">
        <v>16</v>
      </c>
      <c r="G36" s="46">
        <v>15</v>
      </c>
      <c r="H36" s="46">
        <v>1</v>
      </c>
      <c r="I36" s="47">
        <v>0.9375</v>
      </c>
      <c r="J36" s="286">
        <f>I37-I36</f>
        <v>-0.4375</v>
      </c>
      <c r="K36" s="237">
        <v>0.21568627451</v>
      </c>
      <c r="N36" s="177"/>
      <c r="O36" s="141"/>
      <c r="P36" s="258" t="s">
        <v>45</v>
      </c>
      <c r="Q36" s="228" t="s">
        <v>17</v>
      </c>
      <c r="R36" s="229">
        <f>SUM(U36:U37)/SUM(T36:T37)</f>
        <v>0.84615384615384615</v>
      </c>
      <c r="S36" s="19" t="s">
        <v>18</v>
      </c>
      <c r="T36" s="19">
        <v>9</v>
      </c>
      <c r="U36" s="19">
        <v>7</v>
      </c>
      <c r="V36" s="19">
        <v>2</v>
      </c>
      <c r="W36" s="20">
        <v>0.77777777777777779</v>
      </c>
      <c r="X36" s="230">
        <f>W37-W36</f>
        <v>0.22222222222222221</v>
      </c>
      <c r="Y36" s="253">
        <v>1</v>
      </c>
      <c r="AN36" s="180"/>
      <c r="AO36" s="159"/>
      <c r="AP36" s="159"/>
      <c r="AQ36" s="216" t="s">
        <v>41</v>
      </c>
      <c r="AR36" s="208">
        <f t="shared" ref="AR36" si="65">SUM(AU36:AU37)/SUM(AT36:AT37)</f>
        <v>0.8666666666666667</v>
      </c>
      <c r="AS36" s="45" t="s">
        <v>18</v>
      </c>
      <c r="AT36" s="46">
        <v>13</v>
      </c>
      <c r="AU36" s="46">
        <v>12</v>
      </c>
      <c r="AV36" s="46">
        <v>1</v>
      </c>
      <c r="AW36" s="47">
        <v>0.92307692307692313</v>
      </c>
      <c r="AX36" s="199">
        <f t="shared" ref="AX36" si="66">AW37-AW36</f>
        <v>-0.42307692307692313</v>
      </c>
      <c r="AY36" s="200">
        <v>0.257142857143</v>
      </c>
    </row>
    <row r="37" spans="1:86" x14ac:dyDescent="0.3">
      <c r="A37" s="275"/>
      <c r="B37" s="275"/>
      <c r="C37" s="270"/>
      <c r="D37" s="271"/>
      <c r="E37" s="121" t="s">
        <v>25</v>
      </c>
      <c r="F37" s="112">
        <v>2</v>
      </c>
      <c r="G37" s="112">
        <v>1</v>
      </c>
      <c r="H37" s="112">
        <v>1</v>
      </c>
      <c r="I37" s="113">
        <v>0.5</v>
      </c>
      <c r="J37" s="288"/>
      <c r="K37" s="272"/>
      <c r="N37" s="177"/>
      <c r="O37" s="141"/>
      <c r="P37" s="151"/>
      <c r="Q37" s="154"/>
      <c r="R37" s="156"/>
      <c r="S37" s="32" t="s">
        <v>25</v>
      </c>
      <c r="T37" s="32">
        <v>4</v>
      </c>
      <c r="U37" s="32">
        <v>4</v>
      </c>
      <c r="V37" s="32">
        <v>0</v>
      </c>
      <c r="W37" s="33">
        <v>1</v>
      </c>
      <c r="X37" s="158"/>
      <c r="Y37" s="140"/>
      <c r="AN37" s="276"/>
      <c r="AO37" s="275"/>
      <c r="AP37" s="249"/>
      <c r="AQ37" s="242"/>
      <c r="AR37" s="234"/>
      <c r="AS37" s="21" t="s">
        <v>25</v>
      </c>
      <c r="AT37" s="22">
        <v>2</v>
      </c>
      <c r="AU37" s="22">
        <v>1</v>
      </c>
      <c r="AV37" s="22">
        <v>1</v>
      </c>
      <c r="AW37" s="23">
        <v>0.5</v>
      </c>
      <c r="AX37" s="236"/>
      <c r="AY37" s="259"/>
    </row>
    <row r="38" spans="1:86" s="90" customFormat="1" ht="15" customHeight="1" x14ac:dyDescent="0.3">
      <c r="A38" s="18"/>
      <c r="B38" s="18"/>
      <c r="C38" s="18"/>
      <c r="D38" s="88"/>
      <c r="E38" s="18"/>
      <c r="F38" s="18"/>
      <c r="G38" s="18"/>
      <c r="H38" s="18"/>
      <c r="I38" s="88"/>
      <c r="J38" s="91"/>
      <c r="K38" s="99"/>
      <c r="L38" s="84"/>
      <c r="M38" s="84"/>
      <c r="N38" s="177"/>
      <c r="O38" s="141"/>
      <c r="P38" s="151"/>
      <c r="Q38" s="159" t="s">
        <v>26</v>
      </c>
      <c r="R38" s="169">
        <f t="shared" ref="R38" si="67">SUM(U38:U39)/SUM(T38:T39)</f>
        <v>0.875</v>
      </c>
      <c r="S38" s="45" t="s">
        <v>18</v>
      </c>
      <c r="T38" s="46">
        <v>5</v>
      </c>
      <c r="U38" s="46">
        <v>4</v>
      </c>
      <c r="V38" s="46">
        <v>1</v>
      </c>
      <c r="W38" s="86">
        <v>0.8</v>
      </c>
      <c r="X38" s="148">
        <f>W39-W38</f>
        <v>0.19999999999999996</v>
      </c>
      <c r="Y38" s="253">
        <v>1</v>
      </c>
      <c r="Z38" s="84"/>
      <c r="AA38" s="18"/>
      <c r="AB38" s="18"/>
      <c r="AC38" s="96"/>
      <c r="AD38" s="97"/>
      <c r="AE38" s="81"/>
      <c r="AF38" s="18"/>
      <c r="AG38" s="18"/>
      <c r="AH38" s="18"/>
      <c r="AI38" s="88"/>
      <c r="AJ38" s="98"/>
      <c r="AK38" s="89"/>
      <c r="AL38" s="84"/>
      <c r="AM38" s="84"/>
      <c r="AN38" s="18"/>
      <c r="AO38" s="18"/>
      <c r="AP38" s="18"/>
      <c r="AQ38" s="18"/>
      <c r="AR38" s="87"/>
      <c r="AS38" s="81"/>
      <c r="AT38" s="18"/>
      <c r="AU38" s="18"/>
      <c r="AV38" s="18"/>
      <c r="AW38" s="88"/>
      <c r="AX38" s="88"/>
      <c r="AY38" s="89"/>
      <c r="AZ38" s="84"/>
      <c r="BA38" s="84"/>
      <c r="BB38" s="84"/>
      <c r="BC38" s="84"/>
      <c r="BD38" s="84"/>
      <c r="BE38" s="18"/>
      <c r="BF38" s="81"/>
      <c r="BG38" s="18"/>
      <c r="BH38" s="18"/>
      <c r="BI38" s="18"/>
      <c r="BJ38" s="18"/>
      <c r="BK38" s="18"/>
      <c r="BL38" s="18"/>
      <c r="BM38" s="84"/>
      <c r="BN38" s="84"/>
      <c r="BO38" s="84"/>
      <c r="BP38" s="84"/>
      <c r="BQ38" s="84"/>
      <c r="BR38" s="18"/>
      <c r="BS38" s="18"/>
      <c r="BT38" s="18"/>
      <c r="BU38" s="18"/>
      <c r="BV38" s="18"/>
      <c r="BW38" s="18"/>
      <c r="BX38" s="18"/>
      <c r="BY38" s="84"/>
      <c r="BZ38" s="84"/>
      <c r="CA38" s="84"/>
      <c r="CB38" s="84"/>
      <c r="CC38" s="84"/>
      <c r="CD38" s="84"/>
      <c r="CE38" s="84"/>
      <c r="CF38" s="84"/>
      <c r="CG38" s="84"/>
      <c r="CH38" s="84"/>
    </row>
    <row r="39" spans="1:86" s="90" customFormat="1" x14ac:dyDescent="0.3">
      <c r="A39" s="18"/>
      <c r="B39" s="18"/>
      <c r="C39" s="18"/>
      <c r="D39" s="88"/>
      <c r="E39" s="18"/>
      <c r="F39" s="18"/>
      <c r="G39" s="18"/>
      <c r="H39" s="18"/>
      <c r="I39" s="88"/>
      <c r="J39" s="91"/>
      <c r="K39" s="99"/>
      <c r="L39" s="84"/>
      <c r="M39" s="84"/>
      <c r="N39" s="177"/>
      <c r="O39" s="141"/>
      <c r="P39" s="151"/>
      <c r="Q39" s="160"/>
      <c r="R39" s="170"/>
      <c r="S39" s="34" t="s">
        <v>25</v>
      </c>
      <c r="T39" s="35">
        <v>3</v>
      </c>
      <c r="U39" s="35">
        <v>3</v>
      </c>
      <c r="V39" s="35">
        <v>0</v>
      </c>
      <c r="W39" s="36">
        <v>1</v>
      </c>
      <c r="X39" s="146"/>
      <c r="Y39" s="140"/>
      <c r="Z39" s="84"/>
      <c r="AA39" s="18"/>
      <c r="AB39" s="18"/>
      <c r="AC39" s="96"/>
      <c r="AD39" s="97"/>
      <c r="AE39" s="81"/>
      <c r="AF39" s="18"/>
      <c r="AG39" s="18"/>
      <c r="AH39" s="18"/>
      <c r="AI39" s="88"/>
      <c r="AJ39" s="98"/>
      <c r="AK39" s="89"/>
      <c r="AL39" s="84"/>
      <c r="AM39" s="84"/>
      <c r="AN39" s="18"/>
      <c r="AO39" s="18"/>
      <c r="AP39" s="18"/>
      <c r="AQ39" s="18"/>
      <c r="AR39" s="87"/>
      <c r="AS39" s="81"/>
      <c r="AT39" s="18"/>
      <c r="AU39" s="18"/>
      <c r="AV39" s="18"/>
      <c r="AW39" s="88"/>
      <c r="AX39" s="88"/>
      <c r="AY39" s="89"/>
      <c r="AZ39" s="84"/>
      <c r="BA39" s="84"/>
      <c r="BB39" s="84"/>
      <c r="BC39" s="84"/>
      <c r="BD39" s="84"/>
      <c r="BE39" s="18"/>
      <c r="BF39" s="81"/>
      <c r="BG39" s="18"/>
      <c r="BH39" s="18"/>
      <c r="BI39" s="18"/>
      <c r="BJ39" s="18"/>
      <c r="BK39" s="18"/>
      <c r="BL39" s="18"/>
      <c r="BM39" s="84"/>
      <c r="BN39" s="84"/>
      <c r="BO39" s="84"/>
      <c r="BP39" s="84"/>
      <c r="BQ39" s="84"/>
      <c r="BR39" s="18"/>
      <c r="BS39" s="18"/>
      <c r="BT39" s="18"/>
      <c r="BU39" s="18"/>
      <c r="BV39" s="18"/>
      <c r="BW39" s="18"/>
      <c r="BX39" s="18"/>
      <c r="BY39" s="84"/>
      <c r="BZ39" s="84"/>
      <c r="CA39" s="84"/>
      <c r="CB39" s="84"/>
      <c r="CC39" s="84"/>
      <c r="CD39" s="84"/>
      <c r="CE39" s="84"/>
      <c r="CF39" s="84"/>
      <c r="CG39" s="84"/>
      <c r="CH39" s="84"/>
    </row>
    <row r="40" spans="1:86" ht="15" customHeight="1" x14ac:dyDescent="0.3">
      <c r="N40" s="177"/>
      <c r="O40" s="141"/>
      <c r="P40" s="151"/>
      <c r="Q40" s="195" t="s">
        <v>29</v>
      </c>
      <c r="R40" s="197">
        <f t="shared" ref="R40" si="68">SUM(U40:U41)/SUM(T40:T41)</f>
        <v>0.8</v>
      </c>
      <c r="S40" s="45" t="s">
        <v>18</v>
      </c>
      <c r="T40" s="46">
        <v>4</v>
      </c>
      <c r="U40" s="46">
        <v>3</v>
      </c>
      <c r="V40" s="46">
        <v>1</v>
      </c>
      <c r="W40" s="47">
        <v>0.75</v>
      </c>
      <c r="X40" s="148">
        <f>W41-W40</f>
        <v>0.25</v>
      </c>
      <c r="Y40" s="253">
        <v>1</v>
      </c>
      <c r="AV40" s="18"/>
      <c r="AW40" s="88"/>
      <c r="AX40" s="91"/>
      <c r="AY40" s="92"/>
    </row>
    <row r="41" spans="1:86" x14ac:dyDescent="0.3">
      <c r="N41" s="177"/>
      <c r="O41" s="141"/>
      <c r="P41" s="151"/>
      <c r="Q41" s="196"/>
      <c r="R41" s="198"/>
      <c r="S41" s="34" t="s">
        <v>25</v>
      </c>
      <c r="T41" s="35">
        <v>1</v>
      </c>
      <c r="U41" s="35">
        <v>1</v>
      </c>
      <c r="V41" s="35">
        <v>0</v>
      </c>
      <c r="W41" s="36">
        <v>1</v>
      </c>
      <c r="X41" s="146"/>
      <c r="Y41" s="140"/>
      <c r="AV41" s="18"/>
      <c r="AW41" s="88"/>
      <c r="AX41" s="88"/>
      <c r="AY41" s="89"/>
    </row>
    <row r="42" spans="1:86" ht="15" customHeight="1" x14ac:dyDescent="0.3">
      <c r="N42" s="177"/>
      <c r="O42" s="141"/>
      <c r="P42" s="151"/>
      <c r="Q42" s="77" t="s">
        <v>35</v>
      </c>
      <c r="R42" s="61">
        <v>1</v>
      </c>
      <c r="S42" s="65" t="s">
        <v>18</v>
      </c>
      <c r="T42" s="66">
        <v>1</v>
      </c>
      <c r="U42" s="66">
        <v>1</v>
      </c>
      <c r="V42" s="66">
        <v>0</v>
      </c>
      <c r="W42" s="67">
        <v>1</v>
      </c>
      <c r="X42" s="68" t="s">
        <v>28</v>
      </c>
      <c r="Y42" s="69" t="s">
        <v>28</v>
      </c>
      <c r="AV42" s="18"/>
      <c r="AW42" s="88"/>
      <c r="AX42" s="88"/>
      <c r="AY42" s="89"/>
    </row>
    <row r="43" spans="1:86" x14ac:dyDescent="0.3">
      <c r="N43" s="177"/>
      <c r="O43" s="141"/>
      <c r="P43" s="151"/>
      <c r="Q43" s="214" t="s">
        <v>37</v>
      </c>
      <c r="R43" s="161">
        <f>SUM(U43:U44)/SUM(T43:T44)</f>
        <v>0.75</v>
      </c>
      <c r="S43" s="45" t="s">
        <v>18</v>
      </c>
      <c r="T43" s="46">
        <v>3</v>
      </c>
      <c r="U43" s="46">
        <v>2</v>
      </c>
      <c r="V43" s="46">
        <v>1</v>
      </c>
      <c r="W43" s="47">
        <v>0.66666666666666663</v>
      </c>
      <c r="X43" s="148">
        <f>W44-W43</f>
        <v>0.33333333333333337</v>
      </c>
      <c r="Y43" s="147">
        <v>1</v>
      </c>
      <c r="AV43" s="18"/>
      <c r="AW43" s="88"/>
      <c r="AX43" s="91"/>
      <c r="AY43" s="92"/>
    </row>
    <row r="44" spans="1:86" ht="15" thickBot="1" x14ac:dyDescent="0.35">
      <c r="N44" s="177"/>
      <c r="O44" s="141"/>
      <c r="P44" s="152"/>
      <c r="Q44" s="225"/>
      <c r="R44" s="226"/>
      <c r="S44" s="62" t="s">
        <v>25</v>
      </c>
      <c r="T44" s="63">
        <v>1</v>
      </c>
      <c r="U44" s="63">
        <v>1</v>
      </c>
      <c r="V44" s="63">
        <v>0</v>
      </c>
      <c r="W44" s="64">
        <v>1</v>
      </c>
      <c r="X44" s="227"/>
      <c r="Y44" s="251"/>
      <c r="AV44" s="18"/>
      <c r="AW44" s="88"/>
      <c r="AX44" s="88"/>
      <c r="AY44" s="89"/>
    </row>
    <row r="45" spans="1:86" x14ac:dyDescent="0.3">
      <c r="N45" s="177"/>
      <c r="O45" s="141"/>
      <c r="P45" s="258" t="s">
        <v>24</v>
      </c>
      <c r="Q45" s="228" t="s">
        <v>17</v>
      </c>
      <c r="R45" s="229">
        <f>SUM(U45:U46)/SUM(T45:T46)</f>
        <v>0.703125</v>
      </c>
      <c r="S45" s="19" t="s">
        <v>18</v>
      </c>
      <c r="T45" s="19">
        <v>192</v>
      </c>
      <c r="U45" s="19">
        <v>141</v>
      </c>
      <c r="V45" s="19">
        <v>51</v>
      </c>
      <c r="W45" s="20">
        <v>0.734375</v>
      </c>
      <c r="X45" s="230">
        <f>W46-W45</f>
        <v>-7.8125E-2</v>
      </c>
      <c r="Y45" s="231">
        <v>0.13664119322099999</v>
      </c>
      <c r="AV45" s="18"/>
      <c r="AW45" s="88"/>
      <c r="AX45" s="88"/>
      <c r="AY45" s="89"/>
    </row>
    <row r="46" spans="1:86" x14ac:dyDescent="0.3">
      <c r="N46" s="177"/>
      <c r="O46" s="141"/>
      <c r="P46" s="151"/>
      <c r="Q46" s="154"/>
      <c r="R46" s="156"/>
      <c r="S46" s="32" t="s">
        <v>25</v>
      </c>
      <c r="T46" s="32">
        <v>128</v>
      </c>
      <c r="U46" s="32">
        <v>84</v>
      </c>
      <c r="V46" s="32">
        <v>44</v>
      </c>
      <c r="W46" s="33">
        <v>0.65625</v>
      </c>
      <c r="X46" s="158"/>
      <c r="Y46" s="140"/>
      <c r="AV46" s="18"/>
      <c r="AW46" s="88"/>
      <c r="AX46" s="88"/>
      <c r="AY46" s="89"/>
    </row>
    <row r="47" spans="1:86" x14ac:dyDescent="0.3">
      <c r="N47" s="177"/>
      <c r="O47" s="141"/>
      <c r="P47" s="151"/>
      <c r="Q47" s="266" t="s">
        <v>26</v>
      </c>
      <c r="R47" s="161">
        <f t="shared" ref="R47" si="69">SUM(U47:U48)/SUM(T47:T48)</f>
        <v>0.78527607361963192</v>
      </c>
      <c r="S47" s="45" t="s">
        <v>18</v>
      </c>
      <c r="T47" s="46">
        <v>75</v>
      </c>
      <c r="U47" s="46">
        <v>59</v>
      </c>
      <c r="V47" s="46">
        <v>16</v>
      </c>
      <c r="W47" s="47">
        <v>0.78666666666666663</v>
      </c>
      <c r="X47" s="264">
        <f>W48-W47</f>
        <v>-2.5757575757575646E-3</v>
      </c>
      <c r="Y47" s="253">
        <v>1</v>
      </c>
      <c r="AV47" s="18"/>
      <c r="AW47" s="88"/>
      <c r="AX47" s="88"/>
      <c r="AY47" s="89"/>
    </row>
    <row r="48" spans="1:86" x14ac:dyDescent="0.3">
      <c r="N48" s="177"/>
      <c r="O48" s="141"/>
      <c r="P48" s="151"/>
      <c r="Q48" s="160"/>
      <c r="R48" s="162"/>
      <c r="S48" s="34" t="s">
        <v>25</v>
      </c>
      <c r="T48" s="35">
        <v>88</v>
      </c>
      <c r="U48" s="35">
        <v>69</v>
      </c>
      <c r="V48" s="35">
        <v>19</v>
      </c>
      <c r="W48" s="36">
        <v>0.78409090909090906</v>
      </c>
      <c r="X48" s="265"/>
      <c r="Y48" s="140"/>
      <c r="AV48" s="18"/>
      <c r="AW48" s="88"/>
      <c r="AX48" s="88"/>
      <c r="AY48" s="89"/>
    </row>
    <row r="49" spans="4:58" x14ac:dyDescent="0.3">
      <c r="N49" s="177"/>
      <c r="O49" s="141"/>
      <c r="P49" s="151"/>
      <c r="Q49" s="195" t="s">
        <v>29</v>
      </c>
      <c r="R49" s="239">
        <f t="shared" ref="R49" si="70">SUM(U49:U50)/SUM(T49:T50)</f>
        <v>0.61783439490445857</v>
      </c>
      <c r="S49" s="45" t="s">
        <v>18</v>
      </c>
      <c r="T49" s="46">
        <v>117</v>
      </c>
      <c r="U49" s="46">
        <v>82</v>
      </c>
      <c r="V49" s="46">
        <v>35</v>
      </c>
      <c r="W49" s="47">
        <v>0.70085470085470081</v>
      </c>
      <c r="X49" s="148">
        <f t="shared" ref="X49" si="71">W50-W49</f>
        <v>-0.32585470085470081</v>
      </c>
      <c r="Y49" s="268">
        <v>3.4188784788400002E-4</v>
      </c>
      <c r="AV49" s="18"/>
      <c r="AW49" s="88"/>
      <c r="AX49" s="88"/>
      <c r="AY49" s="89"/>
    </row>
    <row r="50" spans="4:58" ht="15" customHeight="1" x14ac:dyDescent="0.3">
      <c r="N50" s="177"/>
      <c r="O50" s="141"/>
      <c r="P50" s="151"/>
      <c r="Q50" s="196"/>
      <c r="R50" s="240"/>
      <c r="S50" s="34" t="s">
        <v>25</v>
      </c>
      <c r="T50" s="35">
        <v>40</v>
      </c>
      <c r="U50" s="35">
        <v>15</v>
      </c>
      <c r="V50" s="35">
        <v>25</v>
      </c>
      <c r="W50" s="36">
        <v>0.375</v>
      </c>
      <c r="X50" s="146"/>
      <c r="Y50" s="269"/>
      <c r="AV50" s="18"/>
      <c r="AW50" s="88"/>
      <c r="AX50" s="88"/>
      <c r="AY50" s="89"/>
    </row>
    <row r="51" spans="4:58" x14ac:dyDescent="0.3">
      <c r="N51" s="177"/>
      <c r="O51" s="141"/>
      <c r="P51" s="151"/>
      <c r="Q51" s="214" t="s">
        <v>31</v>
      </c>
      <c r="R51" s="161">
        <f t="shared" ref="R51" si="72">SUM(U51:U52)/SUM(T51:T52)</f>
        <v>0.16666666666666666</v>
      </c>
      <c r="S51" s="45" t="s">
        <v>18</v>
      </c>
      <c r="T51" s="46">
        <v>4</v>
      </c>
      <c r="U51" s="46">
        <v>1</v>
      </c>
      <c r="V51" s="46">
        <v>3</v>
      </c>
      <c r="W51" s="47">
        <v>0.25</v>
      </c>
      <c r="X51" s="148">
        <f t="shared" ref="X51" si="73">W52-W51</f>
        <v>-0.25</v>
      </c>
      <c r="Y51" s="253">
        <v>1</v>
      </c>
      <c r="AV51" s="18"/>
      <c r="AW51" s="88"/>
      <c r="AX51" s="88"/>
      <c r="AY51" s="89"/>
    </row>
    <row r="52" spans="4:58" ht="15.75" customHeight="1" x14ac:dyDescent="0.3">
      <c r="N52" s="177"/>
      <c r="O52" s="141"/>
      <c r="P52" s="151"/>
      <c r="Q52" s="215"/>
      <c r="R52" s="162"/>
      <c r="S52" s="34" t="s">
        <v>25</v>
      </c>
      <c r="T52" s="35">
        <v>2</v>
      </c>
      <c r="U52" s="35">
        <v>0</v>
      </c>
      <c r="V52" s="35">
        <v>2</v>
      </c>
      <c r="W52" s="36">
        <v>0</v>
      </c>
      <c r="X52" s="146"/>
      <c r="Y52" s="140"/>
      <c r="AV52" s="18"/>
      <c r="AW52" s="88"/>
      <c r="AX52" s="88"/>
      <c r="AY52" s="89"/>
    </row>
    <row r="53" spans="4:58" x14ac:dyDescent="0.3">
      <c r="N53" s="177"/>
      <c r="O53" s="141"/>
      <c r="P53" s="151"/>
      <c r="Q53" s="214" t="s">
        <v>35</v>
      </c>
      <c r="R53" s="161">
        <f t="shared" ref="R53" si="74">SUM(U53:U54)/SUM(T53:T54)</f>
        <v>0.55000000000000004</v>
      </c>
      <c r="S53" s="45" t="s">
        <v>18</v>
      </c>
      <c r="T53" s="46">
        <v>41</v>
      </c>
      <c r="U53" s="46">
        <v>26</v>
      </c>
      <c r="V53" s="46">
        <v>15</v>
      </c>
      <c r="W53" s="47">
        <v>0.63414634146341464</v>
      </c>
      <c r="X53" s="148">
        <f t="shared" ref="X53" si="75">W54-W53</f>
        <v>-0.26572528883183572</v>
      </c>
      <c r="Y53" s="147">
        <v>9.3008570850100003E-2</v>
      </c>
      <c r="AV53" s="18"/>
      <c r="AW53" s="88"/>
      <c r="AX53" s="88"/>
      <c r="AY53" s="89"/>
    </row>
    <row r="54" spans="4:58" ht="15" customHeight="1" x14ac:dyDescent="0.3">
      <c r="N54" s="177"/>
      <c r="O54" s="141"/>
      <c r="P54" s="151"/>
      <c r="Q54" s="215"/>
      <c r="R54" s="162"/>
      <c r="S54" s="34" t="s">
        <v>25</v>
      </c>
      <c r="T54" s="35">
        <v>19</v>
      </c>
      <c r="U54" s="35">
        <v>7</v>
      </c>
      <c r="V54" s="35">
        <v>12</v>
      </c>
      <c r="W54" s="36">
        <v>0.36842105263157893</v>
      </c>
      <c r="X54" s="146"/>
      <c r="Y54" s="140"/>
      <c r="AV54" s="18"/>
      <c r="AW54" s="88"/>
      <c r="AX54" s="88"/>
      <c r="AY54" s="89"/>
    </row>
    <row r="55" spans="4:58" x14ac:dyDescent="0.3">
      <c r="N55" s="177"/>
      <c r="O55" s="141"/>
      <c r="P55" s="151"/>
      <c r="Q55" s="214" t="s">
        <v>37</v>
      </c>
      <c r="R55" s="161">
        <f t="shared" ref="R55" si="76">SUM(U55:U56)/SUM(T55:T56)</f>
        <v>0.69230769230769229</v>
      </c>
      <c r="S55" s="45" t="s">
        <v>18</v>
      </c>
      <c r="T55" s="46">
        <v>72</v>
      </c>
      <c r="U55" s="46">
        <v>55</v>
      </c>
      <c r="V55" s="46">
        <v>17</v>
      </c>
      <c r="W55" s="47">
        <v>0.76388888888888884</v>
      </c>
      <c r="X55" s="148">
        <f t="shared" ref="X55" si="77">W56-W55</f>
        <v>-0.34283625730994149</v>
      </c>
      <c r="Y55" s="147">
        <v>9.9977525424199999E-3</v>
      </c>
      <c r="AV55" s="18"/>
      <c r="AW55" s="88"/>
      <c r="AX55" s="88"/>
      <c r="AY55" s="89"/>
    </row>
    <row r="56" spans="4:58" ht="15" thickBot="1" x14ac:dyDescent="0.35">
      <c r="N56" s="177"/>
      <c r="O56" s="141"/>
      <c r="P56" s="152"/>
      <c r="Q56" s="225"/>
      <c r="R56" s="226"/>
      <c r="S56" s="62" t="s">
        <v>25</v>
      </c>
      <c r="T56" s="63">
        <v>19</v>
      </c>
      <c r="U56" s="63">
        <v>8</v>
      </c>
      <c r="V56" s="63">
        <v>11</v>
      </c>
      <c r="W56" s="64">
        <v>0.42105263157894735</v>
      </c>
      <c r="X56" s="227"/>
      <c r="Y56" s="251"/>
      <c r="AV56" s="18"/>
      <c r="AW56" s="88"/>
      <c r="AX56" s="88"/>
      <c r="AY56" s="89"/>
    </row>
    <row r="57" spans="4:58" x14ac:dyDescent="0.3">
      <c r="N57" s="177"/>
      <c r="O57" s="141"/>
      <c r="P57" s="258" t="s">
        <v>46</v>
      </c>
      <c r="Q57" s="228" t="s">
        <v>17</v>
      </c>
      <c r="R57" s="229">
        <f>SUM(U57:U58)/SUM(T57:T58)</f>
        <v>0.73786407766990292</v>
      </c>
      <c r="S57" s="19" t="s">
        <v>18</v>
      </c>
      <c r="T57" s="19">
        <v>84</v>
      </c>
      <c r="U57" s="19">
        <v>63</v>
      </c>
      <c r="V57" s="19">
        <v>21</v>
      </c>
      <c r="W57" s="20">
        <v>0.75</v>
      </c>
      <c r="X57" s="230">
        <f>W58-W57</f>
        <v>-6.5789473684210509E-2</v>
      </c>
      <c r="Y57" s="231">
        <v>0.57116135388</v>
      </c>
      <c r="AV57" s="18"/>
      <c r="AW57" s="88"/>
      <c r="AX57" s="88"/>
      <c r="AY57" s="89"/>
    </row>
    <row r="58" spans="4:58" x14ac:dyDescent="0.3">
      <c r="N58" s="177"/>
      <c r="O58" s="141"/>
      <c r="P58" s="151"/>
      <c r="Q58" s="154"/>
      <c r="R58" s="156"/>
      <c r="S58" s="32" t="s">
        <v>25</v>
      </c>
      <c r="T58" s="32">
        <v>19</v>
      </c>
      <c r="U58" s="32">
        <v>13</v>
      </c>
      <c r="V58" s="32">
        <v>6</v>
      </c>
      <c r="W58" s="33">
        <v>0.68421052631578949</v>
      </c>
      <c r="X58" s="158"/>
      <c r="Y58" s="140"/>
      <c r="AV58" s="18"/>
      <c r="AW58" s="88"/>
      <c r="AX58" s="88"/>
      <c r="AY58" s="89"/>
    </row>
    <row r="59" spans="4:58" x14ac:dyDescent="0.3">
      <c r="N59" s="177"/>
      <c r="O59" s="141"/>
      <c r="P59" s="151"/>
      <c r="Q59" s="266" t="s">
        <v>26</v>
      </c>
      <c r="R59" s="169">
        <f t="shared" ref="R59" si="78">SUM(U59:U60)/SUM(T59:T60)</f>
        <v>0.76086956521739135</v>
      </c>
      <c r="S59" s="45" t="s">
        <v>18</v>
      </c>
      <c r="T59" s="46">
        <v>40</v>
      </c>
      <c r="U59" s="46">
        <v>32</v>
      </c>
      <c r="V59" s="46">
        <v>8</v>
      </c>
      <c r="W59" s="47">
        <v>0.8</v>
      </c>
      <c r="X59" s="148">
        <f>W60-W59</f>
        <v>-0.30000000000000004</v>
      </c>
      <c r="Y59" s="147">
        <v>0.138030530963</v>
      </c>
      <c r="AV59" s="18"/>
      <c r="AW59" s="88"/>
      <c r="AX59" s="88"/>
      <c r="AY59" s="89"/>
    </row>
    <row r="60" spans="4:58" x14ac:dyDescent="0.3">
      <c r="N60" s="177"/>
      <c r="O60" s="141"/>
      <c r="P60" s="151"/>
      <c r="Q60" s="160"/>
      <c r="R60" s="170"/>
      <c r="S60" s="34" t="s">
        <v>25</v>
      </c>
      <c r="T60" s="35">
        <v>6</v>
      </c>
      <c r="U60" s="35">
        <v>3</v>
      </c>
      <c r="V60" s="35">
        <v>3</v>
      </c>
      <c r="W60" s="36">
        <v>0.5</v>
      </c>
      <c r="X60" s="146"/>
      <c r="Y60" s="140"/>
      <c r="AV60" s="18"/>
      <c r="AW60" s="88"/>
      <c r="AX60" s="88"/>
      <c r="AY60" s="89"/>
    </row>
    <row r="61" spans="4:58" x14ac:dyDescent="0.3">
      <c r="N61" s="177"/>
      <c r="O61" s="141"/>
      <c r="P61" s="151"/>
      <c r="Q61" s="195" t="s">
        <v>29</v>
      </c>
      <c r="R61" s="197">
        <f t="shared" ref="R61" si="79">SUM(U61:U62)/SUM(T61:T62)</f>
        <v>0.7192982456140351</v>
      </c>
      <c r="S61" s="45" t="s">
        <v>18</v>
      </c>
      <c r="T61" s="46">
        <v>44</v>
      </c>
      <c r="U61" s="46">
        <v>31</v>
      </c>
      <c r="V61" s="46">
        <v>13</v>
      </c>
      <c r="W61" s="47">
        <v>0.70454545454545459</v>
      </c>
      <c r="X61" s="148">
        <f>W62-W61</f>
        <v>6.4685314685314688E-2</v>
      </c>
      <c r="Y61" s="147">
        <v>0.73956364836599997</v>
      </c>
      <c r="AV61" s="18"/>
      <c r="AW61" s="88"/>
      <c r="AX61" s="88"/>
      <c r="AY61" s="89"/>
    </row>
    <row r="62" spans="4:58" s="18" customFormat="1" ht="15" customHeight="1" x14ac:dyDescent="0.3">
      <c r="D62" s="88"/>
      <c r="I62" s="88"/>
      <c r="J62" s="91"/>
      <c r="K62" s="99"/>
      <c r="N62" s="177"/>
      <c r="O62" s="141"/>
      <c r="P62" s="151"/>
      <c r="Q62" s="196"/>
      <c r="R62" s="198"/>
      <c r="S62" s="34" t="s">
        <v>25</v>
      </c>
      <c r="T62" s="35">
        <v>13</v>
      </c>
      <c r="U62" s="35">
        <v>10</v>
      </c>
      <c r="V62" s="35">
        <v>3</v>
      </c>
      <c r="W62" s="36">
        <v>0.76923076923076927</v>
      </c>
      <c r="X62" s="146"/>
      <c r="Y62" s="140"/>
      <c r="AC62" s="96"/>
      <c r="AD62" s="97"/>
      <c r="AE62" s="81"/>
      <c r="AI62" s="88"/>
      <c r="AJ62" s="98"/>
      <c r="AK62" s="89"/>
      <c r="AR62" s="87"/>
      <c r="AS62" s="81"/>
      <c r="AW62" s="88"/>
      <c r="AX62" s="88"/>
      <c r="AY62" s="89"/>
      <c r="BF62" s="81"/>
    </row>
    <row r="63" spans="4:58" s="18" customFormat="1" x14ac:dyDescent="0.3">
      <c r="D63" s="88"/>
      <c r="I63" s="88"/>
      <c r="J63" s="91"/>
      <c r="K63" s="99"/>
      <c r="N63" s="177"/>
      <c r="O63" s="141"/>
      <c r="P63" s="151"/>
      <c r="Q63" s="77" t="s">
        <v>31</v>
      </c>
      <c r="R63" s="61">
        <v>1</v>
      </c>
      <c r="S63" s="65" t="s">
        <v>18</v>
      </c>
      <c r="T63" s="66">
        <v>3</v>
      </c>
      <c r="U63" s="66">
        <v>3</v>
      </c>
      <c r="V63" s="66">
        <v>0</v>
      </c>
      <c r="W63" s="67">
        <v>1</v>
      </c>
      <c r="X63" s="68" t="s">
        <v>28</v>
      </c>
      <c r="Y63" s="69" t="s">
        <v>28</v>
      </c>
      <c r="AC63" s="96"/>
      <c r="AD63" s="97"/>
      <c r="AE63" s="81"/>
      <c r="AI63" s="88"/>
      <c r="AJ63" s="98"/>
      <c r="AK63" s="89"/>
      <c r="AR63" s="87"/>
      <c r="AS63" s="81"/>
      <c r="AW63" s="88"/>
      <c r="AX63" s="88"/>
      <c r="AY63" s="89"/>
      <c r="BF63" s="81"/>
    </row>
    <row r="64" spans="4:58" ht="15" customHeight="1" x14ac:dyDescent="0.3">
      <c r="N64" s="177"/>
      <c r="O64" s="141"/>
      <c r="P64" s="151"/>
      <c r="Q64" s="214" t="s">
        <v>35</v>
      </c>
      <c r="R64" s="161">
        <f>SUM(U64:U65)/SUM(T64:T65)</f>
        <v>0.4375</v>
      </c>
      <c r="S64" s="45" t="s">
        <v>18</v>
      </c>
      <c r="T64" s="46">
        <v>14</v>
      </c>
      <c r="U64" s="46">
        <v>6</v>
      </c>
      <c r="V64" s="46">
        <v>8</v>
      </c>
      <c r="W64" s="47">
        <v>0.42857142857142855</v>
      </c>
      <c r="X64" s="148">
        <f>W65-W64</f>
        <v>7.1428571428571452E-2</v>
      </c>
      <c r="Y64" s="147">
        <v>1</v>
      </c>
      <c r="AV64" s="18"/>
      <c r="AW64" s="88"/>
      <c r="AX64" s="88"/>
      <c r="AY64" s="89"/>
    </row>
    <row r="65" spans="4:58" x14ac:dyDescent="0.3">
      <c r="N65" s="177"/>
      <c r="O65" s="141"/>
      <c r="P65" s="151"/>
      <c r="Q65" s="215"/>
      <c r="R65" s="162"/>
      <c r="S65" s="34" t="s">
        <v>25</v>
      </c>
      <c r="T65" s="35">
        <v>2</v>
      </c>
      <c r="U65" s="35">
        <v>1</v>
      </c>
      <c r="V65" s="35">
        <v>1</v>
      </c>
      <c r="W65" s="36">
        <v>0.5</v>
      </c>
      <c r="X65" s="146"/>
      <c r="Y65" s="140"/>
      <c r="AV65" s="18"/>
      <c r="AW65" s="88"/>
      <c r="AX65" s="88"/>
      <c r="AY65" s="89"/>
    </row>
    <row r="66" spans="4:58" ht="15" customHeight="1" x14ac:dyDescent="0.3">
      <c r="N66" s="177"/>
      <c r="O66" s="141"/>
      <c r="P66" s="151"/>
      <c r="Q66" s="214" t="s">
        <v>37</v>
      </c>
      <c r="R66" s="161">
        <f>SUM(U66:U67)/SUM(T66:T67)</f>
        <v>0.81578947368421051</v>
      </c>
      <c r="S66" s="45" t="s">
        <v>18</v>
      </c>
      <c r="T66" s="46">
        <v>27</v>
      </c>
      <c r="U66" s="46">
        <v>22</v>
      </c>
      <c r="V66" s="46">
        <v>5</v>
      </c>
      <c r="W66" s="47">
        <v>0.81481481481481477</v>
      </c>
      <c r="X66" s="264">
        <f>W67-W66</f>
        <v>3.3670033670034627E-3</v>
      </c>
      <c r="Y66" s="147">
        <v>1</v>
      </c>
      <c r="AV66" s="18"/>
      <c r="AW66" s="88"/>
      <c r="AX66" s="88"/>
      <c r="AY66" s="89"/>
    </row>
    <row r="67" spans="4:58" ht="15" thickBot="1" x14ac:dyDescent="0.35">
      <c r="N67" s="177"/>
      <c r="O67" s="141"/>
      <c r="P67" s="152"/>
      <c r="Q67" s="225"/>
      <c r="R67" s="226"/>
      <c r="S67" s="62" t="s">
        <v>25</v>
      </c>
      <c r="T67" s="63">
        <v>11</v>
      </c>
      <c r="U67" s="63">
        <v>9</v>
      </c>
      <c r="V67" s="63">
        <v>2</v>
      </c>
      <c r="W67" s="64">
        <v>0.81818181818181823</v>
      </c>
      <c r="X67" s="273"/>
      <c r="Y67" s="251"/>
      <c r="AV67" s="18"/>
      <c r="AW67" s="88"/>
      <c r="AX67" s="88"/>
      <c r="AY67" s="89"/>
    </row>
    <row r="68" spans="4:58" x14ac:dyDescent="0.3">
      <c r="N68" s="177"/>
      <c r="O68" s="141"/>
      <c r="P68" s="258" t="s">
        <v>47</v>
      </c>
      <c r="Q68" s="228" t="s">
        <v>17</v>
      </c>
      <c r="R68" s="229">
        <f>SUM(U68:U69)/SUM(T68:T69)</f>
        <v>0.68627450980392157</v>
      </c>
      <c r="S68" s="19" t="s">
        <v>18</v>
      </c>
      <c r="T68" s="19">
        <v>71</v>
      </c>
      <c r="U68" s="19">
        <v>50</v>
      </c>
      <c r="V68" s="19">
        <v>21</v>
      </c>
      <c r="W68" s="20">
        <v>0.70422535211267601</v>
      </c>
      <c r="X68" s="230">
        <f>W69-W68</f>
        <v>-5.9064061790095379E-2</v>
      </c>
      <c r="Y68" s="231">
        <v>0.643985938067</v>
      </c>
      <c r="AV68" s="18"/>
      <c r="AW68" s="88"/>
      <c r="AX68" s="88"/>
      <c r="AY68" s="89"/>
    </row>
    <row r="69" spans="4:58" x14ac:dyDescent="0.3">
      <c r="N69" s="177"/>
      <c r="O69" s="141"/>
      <c r="P69" s="151"/>
      <c r="Q69" s="154"/>
      <c r="R69" s="156"/>
      <c r="S69" s="32" t="s">
        <v>25</v>
      </c>
      <c r="T69" s="32">
        <v>31</v>
      </c>
      <c r="U69" s="32">
        <v>20</v>
      </c>
      <c r="V69" s="32">
        <v>11</v>
      </c>
      <c r="W69" s="33">
        <v>0.64516129032258063</v>
      </c>
      <c r="X69" s="158"/>
      <c r="Y69" s="140"/>
      <c r="AV69" s="18"/>
      <c r="AW69" s="88"/>
      <c r="AX69" s="88"/>
      <c r="AY69" s="89"/>
    </row>
    <row r="70" spans="4:58" x14ac:dyDescent="0.3">
      <c r="N70" s="177"/>
      <c r="O70" s="141"/>
      <c r="P70" s="151"/>
      <c r="Q70" s="266" t="s">
        <v>26</v>
      </c>
      <c r="R70" s="169">
        <f t="shared" ref="R70" si="80">SUM(U70:U71)/SUM(T70:T71)</f>
        <v>0.79411764705882348</v>
      </c>
      <c r="S70" s="45" t="s">
        <v>18</v>
      </c>
      <c r="T70" s="46">
        <v>43</v>
      </c>
      <c r="U70" s="46">
        <v>35</v>
      </c>
      <c r="V70" s="46">
        <v>8</v>
      </c>
      <c r="W70" s="47">
        <v>0.81395348837209303</v>
      </c>
      <c r="X70" s="148">
        <f>W71-W70</f>
        <v>-5.3953488372093017E-2</v>
      </c>
      <c r="Y70" s="147">
        <v>0.75687628758199998</v>
      </c>
      <c r="AV70" s="18"/>
      <c r="AW70" s="88"/>
      <c r="AX70" s="88"/>
      <c r="AY70" s="89"/>
    </row>
    <row r="71" spans="4:58" x14ac:dyDescent="0.3">
      <c r="N71" s="177"/>
      <c r="O71" s="141"/>
      <c r="P71" s="151"/>
      <c r="Q71" s="160"/>
      <c r="R71" s="170"/>
      <c r="S71" s="34" t="s">
        <v>25</v>
      </c>
      <c r="T71" s="35">
        <v>25</v>
      </c>
      <c r="U71" s="35">
        <v>19</v>
      </c>
      <c r="V71" s="35">
        <v>6</v>
      </c>
      <c r="W71" s="36">
        <v>0.76</v>
      </c>
      <c r="X71" s="146"/>
      <c r="Y71" s="140"/>
      <c r="AV71" s="18"/>
      <c r="AW71" s="88"/>
      <c r="AX71" s="88"/>
      <c r="AY71" s="89"/>
    </row>
    <row r="72" spans="4:58" x14ac:dyDescent="0.3">
      <c r="N72" s="177"/>
      <c r="O72" s="141"/>
      <c r="P72" s="151"/>
      <c r="Q72" s="195" t="s">
        <v>29</v>
      </c>
      <c r="R72" s="197">
        <f t="shared" ref="R72" si="81">SUM(U72:U73)/SUM(T72:T73)</f>
        <v>0.47058823529411764</v>
      </c>
      <c r="S72" s="45" t="s">
        <v>18</v>
      </c>
      <c r="T72" s="46">
        <v>28</v>
      </c>
      <c r="U72" s="46">
        <v>15</v>
      </c>
      <c r="V72" s="46">
        <v>13</v>
      </c>
      <c r="W72" s="47">
        <v>0.5357142857142857</v>
      </c>
      <c r="X72" s="148">
        <f>W73-W72</f>
        <v>-0.36904761904761907</v>
      </c>
      <c r="Y72" s="147">
        <v>0.18014966124000001</v>
      </c>
      <c r="AV72" s="18"/>
      <c r="AW72" s="88"/>
      <c r="AX72" s="88"/>
      <c r="AY72" s="89"/>
    </row>
    <row r="73" spans="4:58" x14ac:dyDescent="0.3">
      <c r="N73" s="177"/>
      <c r="O73" s="141"/>
      <c r="P73" s="151"/>
      <c r="Q73" s="196"/>
      <c r="R73" s="198"/>
      <c r="S73" s="34" t="s">
        <v>25</v>
      </c>
      <c r="T73" s="35">
        <v>6</v>
      </c>
      <c r="U73" s="35">
        <v>1</v>
      </c>
      <c r="V73" s="35">
        <v>5</v>
      </c>
      <c r="W73" s="36">
        <v>0.16666666666666666</v>
      </c>
      <c r="X73" s="146"/>
      <c r="Y73" s="140"/>
      <c r="AV73" s="18"/>
      <c r="AW73" s="88"/>
      <c r="AX73" s="88"/>
      <c r="AY73" s="89"/>
    </row>
    <row r="74" spans="4:58" s="18" customFormat="1" x14ac:dyDescent="0.3">
      <c r="D74" s="88"/>
      <c r="I74" s="88"/>
      <c r="J74" s="91"/>
      <c r="K74" s="99"/>
      <c r="N74" s="177"/>
      <c r="O74" s="141"/>
      <c r="P74" s="151"/>
      <c r="Q74" s="77" t="s">
        <v>31</v>
      </c>
      <c r="R74" s="61">
        <v>0</v>
      </c>
      <c r="S74" s="65" t="s">
        <v>18</v>
      </c>
      <c r="T74" s="66">
        <v>1</v>
      </c>
      <c r="U74" s="66">
        <v>0</v>
      </c>
      <c r="V74" s="66">
        <v>1</v>
      </c>
      <c r="W74" s="67">
        <v>0</v>
      </c>
      <c r="X74" s="68" t="s">
        <v>28</v>
      </c>
      <c r="Y74" s="69" t="s">
        <v>28</v>
      </c>
      <c r="AC74" s="96"/>
      <c r="AD74" s="97"/>
      <c r="AE74" s="81"/>
      <c r="AI74" s="88"/>
      <c r="AJ74" s="98"/>
      <c r="AK74" s="89"/>
      <c r="AR74" s="87"/>
      <c r="AS74" s="81"/>
      <c r="AW74" s="88"/>
      <c r="AX74" s="88"/>
      <c r="AY74" s="89"/>
      <c r="BF74" s="81"/>
    </row>
    <row r="75" spans="4:58" s="18" customFormat="1" x14ac:dyDescent="0.3">
      <c r="D75" s="88"/>
      <c r="I75" s="88"/>
      <c r="J75" s="91"/>
      <c r="K75" s="99"/>
      <c r="N75" s="177"/>
      <c r="O75" s="141"/>
      <c r="P75" s="151"/>
      <c r="Q75" s="214" t="s">
        <v>35</v>
      </c>
      <c r="R75" s="161">
        <f>SUM(U75:U76)/SUM(T75:T76)</f>
        <v>0.16666666666666666</v>
      </c>
      <c r="S75" s="45" t="s">
        <v>18</v>
      </c>
      <c r="T75" s="46">
        <v>2</v>
      </c>
      <c r="U75" s="46">
        <v>0</v>
      </c>
      <c r="V75" s="46">
        <v>2</v>
      </c>
      <c r="W75" s="47">
        <v>0</v>
      </c>
      <c r="X75" s="148">
        <f>W76-W75</f>
        <v>0.25</v>
      </c>
      <c r="Y75" s="147">
        <v>1</v>
      </c>
      <c r="AC75" s="96"/>
      <c r="AD75" s="97"/>
      <c r="AE75" s="81"/>
      <c r="AI75" s="88"/>
      <c r="AJ75" s="98"/>
      <c r="AK75" s="89"/>
      <c r="AR75" s="87"/>
      <c r="AS75" s="81"/>
      <c r="AW75" s="88"/>
      <c r="AX75" s="88"/>
      <c r="AY75" s="89"/>
      <c r="BF75" s="81"/>
    </row>
    <row r="76" spans="4:58" s="18" customFormat="1" x14ac:dyDescent="0.3">
      <c r="D76" s="88"/>
      <c r="I76" s="88"/>
      <c r="J76" s="91"/>
      <c r="K76" s="99"/>
      <c r="N76" s="177"/>
      <c r="O76" s="141"/>
      <c r="P76" s="151"/>
      <c r="Q76" s="215"/>
      <c r="R76" s="162"/>
      <c r="S76" s="34" t="s">
        <v>25</v>
      </c>
      <c r="T76" s="35">
        <v>4</v>
      </c>
      <c r="U76" s="35">
        <v>1</v>
      </c>
      <c r="V76" s="35">
        <v>3</v>
      </c>
      <c r="W76" s="36">
        <v>0.25</v>
      </c>
      <c r="X76" s="146"/>
      <c r="Y76" s="140"/>
      <c r="AC76" s="96"/>
      <c r="AD76" s="97"/>
      <c r="AE76" s="81"/>
      <c r="AI76" s="88"/>
      <c r="AJ76" s="98"/>
      <c r="AK76" s="89"/>
      <c r="AR76" s="87"/>
      <c r="AS76" s="81"/>
      <c r="AW76" s="88"/>
      <c r="AX76" s="88"/>
      <c r="AY76" s="89"/>
      <c r="BF76" s="81"/>
    </row>
    <row r="77" spans="4:58" s="18" customFormat="1" x14ac:dyDescent="0.3">
      <c r="D77" s="88"/>
      <c r="I77" s="88"/>
      <c r="J77" s="91"/>
      <c r="K77" s="99"/>
      <c r="N77" s="177"/>
      <c r="O77" s="141"/>
      <c r="P77" s="151"/>
      <c r="Q77" s="214" t="s">
        <v>37</v>
      </c>
      <c r="R77" s="161">
        <f>SUM(U77:U78)/SUM(T77:T78)</f>
        <v>0.55555555555555558</v>
      </c>
      <c r="S77" s="45" t="s">
        <v>18</v>
      </c>
      <c r="T77" s="46">
        <v>25</v>
      </c>
      <c r="U77" s="46">
        <v>15</v>
      </c>
      <c r="V77" s="46">
        <v>10</v>
      </c>
      <c r="W77" s="47">
        <v>0.6</v>
      </c>
      <c r="X77" s="148">
        <f>W78-W77</f>
        <v>-0.6</v>
      </c>
      <c r="Y77" s="147">
        <v>0.18803418803399999</v>
      </c>
      <c r="AC77" s="96"/>
      <c r="AD77" s="97"/>
      <c r="AE77" s="81"/>
      <c r="AI77" s="88"/>
      <c r="AJ77" s="98"/>
      <c r="AK77" s="89"/>
      <c r="AR77" s="87"/>
      <c r="AS77" s="81"/>
      <c r="AW77" s="88"/>
      <c r="AX77" s="88"/>
      <c r="AY77" s="89"/>
      <c r="BF77" s="81"/>
    </row>
    <row r="78" spans="4:58" s="18" customFormat="1" ht="15" thickBot="1" x14ac:dyDescent="0.35">
      <c r="D78" s="88"/>
      <c r="I78" s="88"/>
      <c r="J78" s="91"/>
      <c r="K78" s="99"/>
      <c r="N78" s="177"/>
      <c r="O78" s="141"/>
      <c r="P78" s="152"/>
      <c r="Q78" s="225"/>
      <c r="R78" s="226"/>
      <c r="S78" s="62" t="s">
        <v>25</v>
      </c>
      <c r="T78" s="63">
        <v>2</v>
      </c>
      <c r="U78" s="63">
        <v>0</v>
      </c>
      <c r="V78" s="63">
        <v>2</v>
      </c>
      <c r="W78" s="64">
        <v>0</v>
      </c>
      <c r="X78" s="227"/>
      <c r="Y78" s="251"/>
      <c r="AC78" s="96"/>
      <c r="AD78" s="97"/>
      <c r="AE78" s="81"/>
      <c r="AI78" s="88"/>
      <c r="AJ78" s="98"/>
      <c r="AK78" s="89"/>
      <c r="AR78" s="87"/>
      <c r="AS78" s="81"/>
      <c r="AW78" s="88"/>
      <c r="AX78" s="88"/>
      <c r="AY78" s="89"/>
      <c r="BF78" s="81"/>
    </row>
    <row r="79" spans="4:58" s="18" customFormat="1" x14ac:dyDescent="0.3">
      <c r="D79" s="88"/>
      <c r="I79" s="88"/>
      <c r="J79" s="91"/>
      <c r="K79" s="99"/>
      <c r="N79" s="177"/>
      <c r="O79" s="141"/>
      <c r="P79" s="258" t="s">
        <v>48</v>
      </c>
      <c r="Q79" s="228" t="s">
        <v>17</v>
      </c>
      <c r="R79" s="229">
        <f>SUM(U79:U80)/SUM(T79:T80)</f>
        <v>0.75503355704697983</v>
      </c>
      <c r="S79" s="19" t="s">
        <v>18</v>
      </c>
      <c r="T79" s="19">
        <v>472</v>
      </c>
      <c r="U79" s="19">
        <v>363</v>
      </c>
      <c r="V79" s="19">
        <v>109</v>
      </c>
      <c r="W79" s="20">
        <v>0.76906779661016944</v>
      </c>
      <c r="X79" s="230">
        <f>W80-W79</f>
        <v>-6.7454893384362946E-2</v>
      </c>
      <c r="Y79" s="231">
        <v>0.12791065671599999</v>
      </c>
      <c r="AC79" s="96"/>
      <c r="AD79" s="97"/>
      <c r="AE79" s="81"/>
      <c r="AI79" s="88"/>
      <c r="AJ79" s="98"/>
      <c r="AK79" s="89"/>
      <c r="AR79" s="87"/>
      <c r="AS79" s="81"/>
      <c r="AW79" s="88"/>
      <c r="AX79" s="88"/>
      <c r="AY79" s="89"/>
      <c r="BF79" s="81"/>
    </row>
    <row r="80" spans="4:58" s="18" customFormat="1" x14ac:dyDescent="0.3">
      <c r="D80" s="88"/>
      <c r="I80" s="88"/>
      <c r="J80" s="91"/>
      <c r="K80" s="99"/>
      <c r="N80" s="177"/>
      <c r="O80" s="141"/>
      <c r="P80" s="151"/>
      <c r="Q80" s="154"/>
      <c r="R80" s="156"/>
      <c r="S80" s="32" t="s">
        <v>25</v>
      </c>
      <c r="T80" s="32">
        <v>124</v>
      </c>
      <c r="U80" s="32">
        <v>87</v>
      </c>
      <c r="V80" s="32">
        <v>37</v>
      </c>
      <c r="W80" s="33">
        <v>0.70161290322580649</v>
      </c>
      <c r="X80" s="158"/>
      <c r="Y80" s="140"/>
      <c r="AC80" s="96"/>
      <c r="AD80" s="97"/>
      <c r="AE80" s="81"/>
      <c r="AI80" s="88"/>
      <c r="AJ80" s="98"/>
      <c r="AK80" s="89"/>
      <c r="AR80" s="87"/>
      <c r="AS80" s="81"/>
      <c r="AW80" s="88"/>
      <c r="AX80" s="88"/>
      <c r="AY80" s="89"/>
      <c r="BF80" s="81"/>
    </row>
    <row r="81" spans="4:58" s="18" customFormat="1" x14ac:dyDescent="0.3">
      <c r="D81" s="88"/>
      <c r="I81" s="88"/>
      <c r="J81" s="91"/>
      <c r="K81" s="99"/>
      <c r="N81" s="177"/>
      <c r="O81" s="141"/>
      <c r="P81" s="151"/>
      <c r="Q81" s="266" t="s">
        <v>26</v>
      </c>
      <c r="R81" s="169">
        <f t="shared" ref="R81" si="82">SUM(U81:U82)/SUM(T81:T82)</f>
        <v>0.76752767527675281</v>
      </c>
      <c r="S81" s="45" t="s">
        <v>18</v>
      </c>
      <c r="T81" s="46">
        <v>204</v>
      </c>
      <c r="U81" s="46">
        <v>160</v>
      </c>
      <c r="V81" s="46">
        <v>44</v>
      </c>
      <c r="W81" s="47">
        <v>0.78431372549019607</v>
      </c>
      <c r="X81" s="148">
        <f>W82-W81</f>
        <v>-6.7895815042434915E-2</v>
      </c>
      <c r="Y81" s="147">
        <v>0.31693506578899999</v>
      </c>
      <c r="AC81" s="96"/>
      <c r="AD81" s="97"/>
      <c r="AE81" s="81"/>
      <c r="AI81" s="88"/>
      <c r="AJ81" s="98"/>
      <c r="AK81" s="89"/>
      <c r="AR81" s="87"/>
      <c r="AS81" s="81"/>
      <c r="AW81" s="88"/>
      <c r="AX81" s="88"/>
      <c r="AY81" s="89"/>
      <c r="BF81" s="81"/>
    </row>
    <row r="82" spans="4:58" s="18" customFormat="1" x14ac:dyDescent="0.3">
      <c r="D82" s="88"/>
      <c r="I82" s="88"/>
      <c r="J82" s="91"/>
      <c r="K82" s="99"/>
      <c r="N82" s="177"/>
      <c r="O82" s="141"/>
      <c r="P82" s="151"/>
      <c r="Q82" s="160"/>
      <c r="R82" s="170"/>
      <c r="S82" s="34" t="s">
        <v>25</v>
      </c>
      <c r="T82" s="35">
        <v>67</v>
      </c>
      <c r="U82" s="35">
        <v>48</v>
      </c>
      <c r="V82" s="35">
        <v>19</v>
      </c>
      <c r="W82" s="36">
        <v>0.71641791044776115</v>
      </c>
      <c r="X82" s="146"/>
      <c r="Y82" s="140"/>
      <c r="AC82" s="96"/>
      <c r="AD82" s="97"/>
      <c r="AE82" s="81"/>
      <c r="AI82" s="88"/>
      <c r="AJ82" s="98"/>
      <c r="AK82" s="89"/>
      <c r="AR82" s="87"/>
      <c r="AS82" s="81"/>
      <c r="AW82" s="88"/>
      <c r="AX82" s="88"/>
      <c r="AY82" s="89"/>
      <c r="BF82" s="81"/>
    </row>
    <row r="83" spans="4:58" s="18" customFormat="1" x14ac:dyDescent="0.3">
      <c r="D83" s="88"/>
      <c r="I83" s="88"/>
      <c r="J83" s="91"/>
      <c r="K83" s="99"/>
      <c r="N83" s="177"/>
      <c r="O83" s="141"/>
      <c r="P83" s="151"/>
      <c r="Q83" s="195" t="s">
        <v>29</v>
      </c>
      <c r="R83" s="197">
        <f t="shared" ref="R83" si="83">SUM(U83:U84)/SUM(T83:T84)</f>
        <v>0.74461538461538457</v>
      </c>
      <c r="S83" s="45" t="s">
        <v>18</v>
      </c>
      <c r="T83" s="46">
        <v>268</v>
      </c>
      <c r="U83" s="46">
        <v>203</v>
      </c>
      <c r="V83" s="46">
        <v>65</v>
      </c>
      <c r="W83" s="47">
        <v>0.7574626865671642</v>
      </c>
      <c r="X83" s="148">
        <f>W84-W83</f>
        <v>-7.3252160251374709E-2</v>
      </c>
      <c r="Y83" s="147">
        <v>0.24674446887099999</v>
      </c>
      <c r="AC83" s="96"/>
      <c r="AD83" s="97"/>
      <c r="AE83" s="81"/>
      <c r="AI83" s="88"/>
      <c r="AJ83" s="98"/>
      <c r="AK83" s="89"/>
      <c r="AR83" s="87"/>
      <c r="AS83" s="81"/>
      <c r="AW83" s="88"/>
      <c r="AX83" s="88"/>
      <c r="AY83" s="89"/>
      <c r="BF83" s="81"/>
    </row>
    <row r="84" spans="4:58" s="18" customFormat="1" x14ac:dyDescent="0.3">
      <c r="D84" s="88"/>
      <c r="I84" s="88"/>
      <c r="J84" s="91"/>
      <c r="K84" s="99"/>
      <c r="N84" s="177"/>
      <c r="O84" s="141"/>
      <c r="P84" s="151"/>
      <c r="Q84" s="196"/>
      <c r="R84" s="198"/>
      <c r="S84" s="34" t="s">
        <v>25</v>
      </c>
      <c r="T84" s="35">
        <v>57</v>
      </c>
      <c r="U84" s="35">
        <v>39</v>
      </c>
      <c r="V84" s="35">
        <v>18</v>
      </c>
      <c r="W84" s="36">
        <v>0.68421052631578949</v>
      </c>
      <c r="X84" s="146"/>
      <c r="Y84" s="140"/>
      <c r="AC84" s="96"/>
      <c r="AD84" s="97"/>
      <c r="AE84" s="81"/>
      <c r="AI84" s="88"/>
      <c r="AJ84" s="98"/>
      <c r="AK84" s="89"/>
      <c r="AR84" s="87"/>
      <c r="AS84" s="81"/>
      <c r="AW84" s="88"/>
      <c r="AX84" s="88"/>
      <c r="AY84" s="89"/>
      <c r="BF84" s="81"/>
    </row>
    <row r="85" spans="4:58" s="18" customFormat="1" x14ac:dyDescent="0.3">
      <c r="D85" s="88"/>
      <c r="I85" s="88"/>
      <c r="J85" s="91"/>
      <c r="K85" s="99"/>
      <c r="N85" s="177"/>
      <c r="O85" s="141"/>
      <c r="P85" s="151"/>
      <c r="Q85" s="214" t="s">
        <v>31</v>
      </c>
      <c r="R85" s="161">
        <f t="shared" ref="R85" si="84">SUM(U85:U86)/SUM(T85:T86)</f>
        <v>1</v>
      </c>
      <c r="S85" s="45" t="s">
        <v>18</v>
      </c>
      <c r="T85" s="46">
        <v>4</v>
      </c>
      <c r="U85" s="46">
        <v>4</v>
      </c>
      <c r="V85" s="46">
        <v>0</v>
      </c>
      <c r="W85" s="47">
        <v>1</v>
      </c>
      <c r="X85" s="148">
        <f>W86-W85</f>
        <v>0</v>
      </c>
      <c r="Y85" s="147">
        <v>1</v>
      </c>
      <c r="AC85" s="96"/>
      <c r="AD85" s="97"/>
      <c r="AE85" s="81"/>
      <c r="AI85" s="88"/>
      <c r="AJ85" s="98"/>
      <c r="AK85" s="89"/>
      <c r="AR85" s="87"/>
      <c r="AS85" s="81"/>
      <c r="AW85" s="88"/>
      <c r="AX85" s="88"/>
      <c r="AY85" s="89"/>
      <c r="BF85" s="81"/>
    </row>
    <row r="86" spans="4:58" s="18" customFormat="1" x14ac:dyDescent="0.3">
      <c r="D86" s="88"/>
      <c r="I86" s="88"/>
      <c r="J86" s="91"/>
      <c r="K86" s="99"/>
      <c r="N86" s="177"/>
      <c r="O86" s="141"/>
      <c r="P86" s="151"/>
      <c r="Q86" s="215"/>
      <c r="R86" s="162"/>
      <c r="S86" s="34" t="s">
        <v>25</v>
      </c>
      <c r="T86" s="35">
        <v>1</v>
      </c>
      <c r="U86" s="35">
        <v>1</v>
      </c>
      <c r="V86" s="35">
        <v>0</v>
      </c>
      <c r="W86" s="36">
        <v>1</v>
      </c>
      <c r="X86" s="146"/>
      <c r="Y86" s="140"/>
      <c r="AC86" s="96"/>
      <c r="AD86" s="97"/>
      <c r="AE86" s="81"/>
      <c r="AI86" s="88"/>
      <c r="AJ86" s="98"/>
      <c r="AK86" s="89"/>
      <c r="AR86" s="87"/>
      <c r="AS86" s="81"/>
      <c r="AW86" s="88"/>
      <c r="AX86" s="88"/>
      <c r="AY86" s="89"/>
      <c r="BF86" s="81"/>
    </row>
    <row r="87" spans="4:58" s="18" customFormat="1" x14ac:dyDescent="0.3">
      <c r="D87" s="88"/>
      <c r="I87" s="88"/>
      <c r="J87" s="91"/>
      <c r="K87" s="99"/>
      <c r="N87" s="177"/>
      <c r="O87" s="141"/>
      <c r="P87" s="151"/>
      <c r="Q87" s="214" t="s">
        <v>35</v>
      </c>
      <c r="R87" s="161">
        <f t="shared" ref="R87" si="85">SUM(U87:U88)/SUM(T87:T88)</f>
        <v>0.57971014492753625</v>
      </c>
      <c r="S87" s="45" t="s">
        <v>18</v>
      </c>
      <c r="T87" s="46">
        <v>58</v>
      </c>
      <c r="U87" s="46">
        <v>35</v>
      </c>
      <c r="V87" s="46">
        <v>23</v>
      </c>
      <c r="W87" s="47">
        <v>0.60344827586206895</v>
      </c>
      <c r="X87" s="148">
        <f>W88-W87</f>
        <v>-0.14890282131661442</v>
      </c>
      <c r="Y87" s="147">
        <v>0.507278823765</v>
      </c>
      <c r="AC87" s="96"/>
      <c r="AD87" s="97"/>
      <c r="AE87" s="81"/>
      <c r="AI87" s="88"/>
      <c r="AJ87" s="98"/>
      <c r="AK87" s="89"/>
      <c r="AR87" s="87"/>
      <c r="AS87" s="81"/>
      <c r="AW87" s="88"/>
      <c r="AX87" s="88"/>
      <c r="AY87" s="89"/>
      <c r="BF87" s="81"/>
    </row>
    <row r="88" spans="4:58" s="18" customFormat="1" x14ac:dyDescent="0.3">
      <c r="D88" s="88"/>
      <c r="I88" s="88"/>
      <c r="J88" s="91"/>
      <c r="K88" s="99"/>
      <c r="N88" s="177"/>
      <c r="O88" s="141"/>
      <c r="P88" s="151"/>
      <c r="Q88" s="215"/>
      <c r="R88" s="162"/>
      <c r="S88" s="34" t="s">
        <v>25</v>
      </c>
      <c r="T88" s="35">
        <v>11</v>
      </c>
      <c r="U88" s="35">
        <v>5</v>
      </c>
      <c r="V88" s="35">
        <v>6</v>
      </c>
      <c r="W88" s="36">
        <v>0.45454545454545453</v>
      </c>
      <c r="X88" s="146"/>
      <c r="Y88" s="140"/>
      <c r="AC88" s="96"/>
      <c r="AD88" s="97"/>
      <c r="AE88" s="81"/>
      <c r="AI88" s="88"/>
      <c r="AJ88" s="98"/>
      <c r="AK88" s="89"/>
      <c r="AR88" s="87"/>
      <c r="AS88" s="81"/>
      <c r="AW88" s="88"/>
      <c r="AX88" s="88"/>
      <c r="AY88" s="89"/>
      <c r="BF88" s="81"/>
    </row>
    <row r="89" spans="4:58" s="18" customFormat="1" x14ac:dyDescent="0.3">
      <c r="D89" s="88"/>
      <c r="I89" s="88"/>
      <c r="J89" s="91"/>
      <c r="K89" s="99"/>
      <c r="N89" s="177"/>
      <c r="O89" s="141"/>
      <c r="P89" s="151"/>
      <c r="Q89" s="214" t="s">
        <v>37</v>
      </c>
      <c r="R89" s="161">
        <f t="shared" ref="R89" si="86">SUM(U89:U90)/SUM(T89:T90)</f>
        <v>0.78486055776892427</v>
      </c>
      <c r="S89" s="45" t="s">
        <v>18</v>
      </c>
      <c r="T89" s="46">
        <v>206</v>
      </c>
      <c r="U89" s="46">
        <v>164</v>
      </c>
      <c r="V89" s="46">
        <v>42</v>
      </c>
      <c r="W89" s="47">
        <v>0.79611650485436891</v>
      </c>
      <c r="X89" s="148">
        <f>W90-W89</f>
        <v>-6.278317152103563E-2</v>
      </c>
      <c r="Y89" s="147">
        <v>0.42269653174600003</v>
      </c>
      <c r="AC89" s="96"/>
      <c r="AD89" s="97"/>
      <c r="AE89" s="81"/>
      <c r="AI89" s="88"/>
      <c r="AJ89" s="98"/>
      <c r="AK89" s="89"/>
      <c r="AR89" s="87"/>
      <c r="AS89" s="81"/>
      <c r="AW89" s="88"/>
      <c r="AX89" s="88"/>
      <c r="AY89" s="89"/>
      <c r="BF89" s="81"/>
    </row>
    <row r="90" spans="4:58" s="18" customFormat="1" x14ac:dyDescent="0.3">
      <c r="D90" s="88"/>
      <c r="I90" s="88"/>
      <c r="J90" s="91"/>
      <c r="K90" s="99"/>
      <c r="N90" s="278"/>
      <c r="O90" s="149"/>
      <c r="P90" s="274"/>
      <c r="Q90" s="281"/>
      <c r="R90" s="282"/>
      <c r="S90" s="111" t="s">
        <v>25</v>
      </c>
      <c r="T90" s="112">
        <v>45</v>
      </c>
      <c r="U90" s="112">
        <v>33</v>
      </c>
      <c r="V90" s="112">
        <v>12</v>
      </c>
      <c r="W90" s="113">
        <v>0.73333333333333328</v>
      </c>
      <c r="X90" s="283"/>
      <c r="Y90" s="280"/>
      <c r="AC90" s="96"/>
      <c r="AD90" s="97"/>
      <c r="AE90" s="81"/>
      <c r="AI90" s="88"/>
      <c r="AJ90" s="98"/>
      <c r="AK90" s="89"/>
      <c r="AR90" s="87"/>
      <c r="AS90" s="81"/>
      <c r="AW90" s="88"/>
      <c r="AX90" s="88"/>
      <c r="AY90" s="89"/>
      <c r="BF90" s="81"/>
    </row>
    <row r="91" spans="4:58" s="18" customFormat="1" ht="15" customHeight="1" x14ac:dyDescent="0.3">
      <c r="D91" s="88"/>
      <c r="I91" s="88"/>
      <c r="J91" s="91"/>
      <c r="K91" s="99"/>
      <c r="P91" s="101"/>
      <c r="Q91" s="102"/>
      <c r="R91" s="103"/>
      <c r="S91" s="81"/>
      <c r="W91" s="88"/>
      <c r="X91" s="104"/>
      <c r="Y91" s="105"/>
      <c r="Z91" s="84"/>
      <c r="AC91" s="96"/>
      <c r="AD91" s="97"/>
      <c r="AE91" s="81"/>
      <c r="AI91" s="88"/>
      <c r="AJ91" s="98"/>
      <c r="AK91" s="89"/>
      <c r="AR91" s="87"/>
      <c r="AS91" s="81"/>
      <c r="AW91" s="88"/>
      <c r="AX91" s="88"/>
      <c r="AY91" s="89"/>
      <c r="BF91" s="81"/>
    </row>
    <row r="92" spans="4:58" s="18" customFormat="1" x14ac:dyDescent="0.3">
      <c r="D92" s="88"/>
      <c r="I92" s="88"/>
      <c r="J92" s="91"/>
      <c r="K92" s="99"/>
      <c r="P92" s="101"/>
      <c r="Q92" s="102"/>
      <c r="R92" s="103"/>
      <c r="S92" s="81"/>
      <c r="W92" s="88"/>
      <c r="X92" s="104"/>
      <c r="Y92" s="105"/>
      <c r="Z92" s="84"/>
      <c r="AC92" s="96"/>
      <c r="AD92" s="97"/>
      <c r="AE92" s="81"/>
      <c r="AI92" s="88"/>
      <c r="AJ92" s="98"/>
      <c r="AK92" s="89"/>
      <c r="AR92" s="87"/>
      <c r="AS92" s="81"/>
      <c r="AW92" s="88"/>
      <c r="AX92" s="88"/>
      <c r="AY92" s="89"/>
      <c r="BF92" s="81"/>
    </row>
    <row r="93" spans="4:58" s="18" customFormat="1" x14ac:dyDescent="0.3">
      <c r="D93" s="88"/>
      <c r="I93" s="88"/>
      <c r="J93" s="91"/>
      <c r="K93" s="99"/>
      <c r="P93" s="101"/>
      <c r="Q93" s="102"/>
      <c r="R93" s="103"/>
      <c r="S93" s="81"/>
      <c r="W93" s="88"/>
      <c r="X93" s="104"/>
      <c r="Y93" s="105"/>
      <c r="AC93" s="96"/>
      <c r="AD93" s="97"/>
      <c r="AE93" s="81"/>
      <c r="AI93" s="88"/>
      <c r="AJ93" s="98"/>
      <c r="AK93" s="89"/>
      <c r="AR93" s="87"/>
      <c r="AS93" s="81"/>
      <c r="AW93" s="88"/>
      <c r="AX93" s="88"/>
      <c r="AY93" s="89"/>
      <c r="BF93" s="81"/>
    </row>
    <row r="94" spans="4:58" s="18" customFormat="1" x14ac:dyDescent="0.3">
      <c r="D94" s="88"/>
      <c r="I94" s="88"/>
      <c r="J94" s="91"/>
      <c r="K94" s="99"/>
      <c r="P94" s="101"/>
      <c r="Q94" s="102"/>
      <c r="R94" s="103"/>
      <c r="S94" s="81"/>
      <c r="W94" s="88"/>
      <c r="X94" s="104"/>
      <c r="Y94" s="105"/>
      <c r="AC94" s="96"/>
      <c r="AD94" s="97"/>
      <c r="AE94" s="81"/>
      <c r="AI94" s="88"/>
      <c r="AJ94" s="98"/>
      <c r="AK94" s="89"/>
      <c r="AR94" s="87"/>
      <c r="AS94" s="81"/>
      <c r="AW94" s="88"/>
      <c r="AX94" s="88"/>
      <c r="AY94" s="89"/>
      <c r="BF94" s="81"/>
    </row>
    <row r="95" spans="4:58" s="18" customFormat="1" x14ac:dyDescent="0.3">
      <c r="D95" s="88"/>
      <c r="I95" s="88"/>
      <c r="J95" s="91"/>
      <c r="K95" s="99"/>
      <c r="P95" s="101"/>
      <c r="Q95" s="102"/>
      <c r="R95" s="103"/>
      <c r="S95" s="81"/>
      <c r="W95" s="88"/>
      <c r="X95" s="104"/>
      <c r="Y95" s="105"/>
      <c r="AC95" s="96"/>
      <c r="AD95" s="97"/>
      <c r="AE95" s="81"/>
      <c r="AI95" s="88"/>
      <c r="AJ95" s="98"/>
      <c r="AK95" s="89"/>
      <c r="AR95" s="87"/>
      <c r="AS95" s="81"/>
      <c r="AW95" s="88"/>
      <c r="AX95" s="88"/>
      <c r="AY95" s="89"/>
      <c r="BF95" s="81"/>
    </row>
    <row r="96" spans="4:58" s="18" customFormat="1" x14ac:dyDescent="0.3">
      <c r="D96" s="88"/>
      <c r="I96" s="88"/>
      <c r="J96" s="91"/>
      <c r="K96" s="99"/>
      <c r="P96" s="101"/>
      <c r="Q96" s="102"/>
      <c r="R96" s="103"/>
      <c r="S96" s="81"/>
      <c r="W96" s="88"/>
      <c r="X96" s="104"/>
      <c r="Y96" s="105"/>
      <c r="AC96" s="96"/>
      <c r="AD96" s="97"/>
      <c r="AE96" s="81"/>
      <c r="AI96" s="88"/>
      <c r="AJ96" s="98"/>
      <c r="AK96" s="89"/>
      <c r="AR96" s="87"/>
      <c r="AS96" s="81"/>
      <c r="AW96" s="88"/>
      <c r="AX96" s="88"/>
      <c r="AY96" s="89"/>
      <c r="BF96" s="81"/>
    </row>
    <row r="97" spans="4:58" s="18" customFormat="1" x14ac:dyDescent="0.3">
      <c r="D97" s="88"/>
      <c r="I97" s="88"/>
      <c r="J97" s="91"/>
      <c r="K97" s="99"/>
      <c r="P97" s="101"/>
      <c r="Q97" s="102"/>
      <c r="R97" s="103"/>
      <c r="S97" s="81"/>
      <c r="W97" s="88"/>
      <c r="X97" s="104"/>
      <c r="Y97" s="105"/>
      <c r="AC97" s="96"/>
      <c r="AD97" s="97"/>
      <c r="AE97" s="81"/>
      <c r="AI97" s="88"/>
      <c r="AJ97" s="98"/>
      <c r="AK97" s="89"/>
      <c r="AR97" s="87"/>
      <c r="AS97" s="81"/>
      <c r="AW97" s="88"/>
      <c r="AX97" s="88"/>
      <c r="AY97" s="89"/>
      <c r="BF97" s="81"/>
    </row>
    <row r="98" spans="4:58" s="18" customFormat="1" x14ac:dyDescent="0.3">
      <c r="D98" s="88"/>
      <c r="I98" s="88"/>
      <c r="J98" s="91"/>
      <c r="K98" s="99"/>
      <c r="P98" s="101"/>
      <c r="Q98" s="102"/>
      <c r="R98" s="103"/>
      <c r="S98" s="81"/>
      <c r="W98" s="88"/>
      <c r="X98" s="104"/>
      <c r="Y98" s="105"/>
      <c r="AC98" s="96"/>
      <c r="AD98" s="97"/>
      <c r="AE98" s="81"/>
      <c r="AI98" s="88"/>
      <c r="AJ98" s="98"/>
      <c r="AK98" s="89"/>
      <c r="AR98" s="87"/>
      <c r="AS98" s="81"/>
      <c r="AW98" s="88"/>
      <c r="AX98" s="88"/>
      <c r="AY98" s="89"/>
      <c r="BF98" s="81"/>
    </row>
    <row r="99" spans="4:58" s="18" customFormat="1" x14ac:dyDescent="0.3">
      <c r="D99" s="88"/>
      <c r="I99" s="88"/>
      <c r="J99" s="91"/>
      <c r="K99" s="99"/>
      <c r="P99" s="101"/>
      <c r="Q99" s="102"/>
      <c r="R99" s="103"/>
      <c r="S99" s="81"/>
      <c r="W99" s="88"/>
      <c r="X99" s="104"/>
      <c r="Y99" s="105"/>
      <c r="AC99" s="96"/>
      <c r="AD99" s="97"/>
      <c r="AE99" s="81"/>
      <c r="AI99" s="88"/>
      <c r="AJ99" s="98"/>
      <c r="AK99" s="89"/>
      <c r="AR99" s="87"/>
      <c r="AS99" s="81"/>
      <c r="AW99" s="88"/>
      <c r="AX99" s="88"/>
      <c r="AY99" s="89"/>
      <c r="BF99" s="81"/>
    </row>
    <row r="100" spans="4:58" s="18" customFormat="1" x14ac:dyDescent="0.3">
      <c r="D100" s="88"/>
      <c r="I100" s="88"/>
      <c r="J100" s="91"/>
      <c r="K100" s="99"/>
      <c r="P100" s="101"/>
      <c r="Q100" s="102"/>
      <c r="R100" s="103"/>
      <c r="S100" s="81"/>
      <c r="W100" s="88"/>
      <c r="X100" s="104"/>
      <c r="Y100" s="105"/>
      <c r="AC100" s="96"/>
      <c r="AD100" s="97"/>
      <c r="AE100" s="81"/>
      <c r="AI100" s="88"/>
      <c r="AJ100" s="98"/>
      <c r="AK100" s="89"/>
      <c r="AR100" s="87"/>
      <c r="AS100" s="81"/>
      <c r="AW100" s="88"/>
      <c r="AX100" s="88"/>
      <c r="AY100" s="89"/>
      <c r="BF100" s="81"/>
    </row>
    <row r="101" spans="4:58" s="18" customFormat="1" x14ac:dyDescent="0.3">
      <c r="D101" s="88"/>
      <c r="I101" s="88"/>
      <c r="J101" s="91"/>
      <c r="K101" s="99"/>
      <c r="P101" s="101"/>
      <c r="Q101" s="102"/>
      <c r="R101" s="103"/>
      <c r="S101" s="81"/>
      <c r="W101" s="88"/>
      <c r="X101" s="104"/>
      <c r="Y101" s="105"/>
      <c r="AC101" s="96"/>
      <c r="AD101" s="97"/>
      <c r="AE101" s="81"/>
      <c r="AI101" s="88"/>
      <c r="AJ101" s="98"/>
      <c r="AK101" s="89"/>
      <c r="AR101" s="87"/>
      <c r="AS101" s="81"/>
      <c r="AW101" s="88"/>
      <c r="AX101" s="88"/>
      <c r="AY101" s="89"/>
      <c r="BF101" s="81"/>
    </row>
    <row r="102" spans="4:58" s="18" customFormat="1" x14ac:dyDescent="0.3">
      <c r="D102" s="88"/>
      <c r="I102" s="88"/>
      <c r="J102" s="91"/>
      <c r="K102" s="99"/>
      <c r="P102" s="101"/>
      <c r="Q102" s="102"/>
      <c r="R102" s="103"/>
      <c r="S102" s="81"/>
      <c r="W102" s="88"/>
      <c r="X102" s="104"/>
      <c r="Y102" s="105"/>
      <c r="AC102" s="96"/>
      <c r="AD102" s="97"/>
      <c r="AE102" s="81"/>
      <c r="AI102" s="88"/>
      <c r="AJ102" s="98"/>
      <c r="AK102" s="89"/>
      <c r="AR102" s="87"/>
      <c r="AS102" s="81"/>
      <c r="AW102" s="88"/>
      <c r="AX102" s="88"/>
      <c r="AY102" s="89"/>
      <c r="BF102" s="81"/>
    </row>
    <row r="103" spans="4:58" s="18" customFormat="1" x14ac:dyDescent="0.3">
      <c r="D103" s="88"/>
      <c r="I103" s="88"/>
      <c r="J103" s="91"/>
      <c r="K103" s="99"/>
      <c r="P103" s="101"/>
      <c r="Q103" s="102"/>
      <c r="R103" s="103"/>
      <c r="S103" s="81"/>
      <c r="W103" s="88"/>
      <c r="X103" s="104"/>
      <c r="Y103" s="105"/>
      <c r="AC103" s="96"/>
      <c r="AD103" s="97"/>
      <c r="AE103" s="81"/>
      <c r="AI103" s="88"/>
      <c r="AJ103" s="98"/>
      <c r="AK103" s="89"/>
      <c r="AR103" s="87"/>
      <c r="AS103" s="81"/>
      <c r="AW103" s="88"/>
      <c r="AX103" s="88"/>
      <c r="AY103" s="89"/>
      <c r="BF103" s="81"/>
    </row>
    <row r="104" spans="4:58" s="18" customFormat="1" x14ac:dyDescent="0.3">
      <c r="D104" s="88"/>
      <c r="I104" s="88"/>
      <c r="J104" s="91"/>
      <c r="K104" s="99"/>
      <c r="P104" s="101"/>
      <c r="Q104" s="102"/>
      <c r="R104" s="103"/>
      <c r="S104" s="81"/>
      <c r="W104" s="88"/>
      <c r="X104" s="104"/>
      <c r="Y104" s="105"/>
      <c r="AC104" s="96"/>
      <c r="AD104" s="97"/>
      <c r="AE104" s="81"/>
      <c r="AI104" s="88"/>
      <c r="AJ104" s="98"/>
      <c r="AK104" s="89"/>
      <c r="AR104" s="87"/>
      <c r="AS104" s="81"/>
      <c r="AW104" s="88"/>
      <c r="AX104" s="88"/>
      <c r="AY104" s="89"/>
      <c r="BF104" s="81"/>
    </row>
    <row r="105" spans="4:58" s="18" customFormat="1" x14ac:dyDescent="0.3">
      <c r="D105" s="88"/>
      <c r="I105" s="88"/>
      <c r="J105" s="91"/>
      <c r="K105" s="99"/>
      <c r="P105" s="101"/>
      <c r="Q105" s="102"/>
      <c r="R105" s="103"/>
      <c r="S105" s="81"/>
      <c r="W105" s="88"/>
      <c r="X105" s="104"/>
      <c r="Y105" s="105"/>
      <c r="AC105" s="96"/>
      <c r="AD105" s="97"/>
      <c r="AE105" s="81"/>
      <c r="AI105" s="88"/>
      <c r="AJ105" s="98"/>
      <c r="AK105" s="89"/>
      <c r="AR105" s="87"/>
      <c r="AS105" s="81"/>
      <c r="AW105" s="88"/>
      <c r="AX105" s="88"/>
      <c r="AY105" s="89"/>
      <c r="BF105" s="81"/>
    </row>
    <row r="106" spans="4:58" s="18" customFormat="1" x14ac:dyDescent="0.3">
      <c r="D106" s="88"/>
      <c r="I106" s="88"/>
      <c r="J106" s="91"/>
      <c r="K106" s="99"/>
      <c r="P106" s="101"/>
      <c r="Q106" s="102"/>
      <c r="R106" s="103"/>
      <c r="S106" s="81"/>
      <c r="W106" s="88"/>
      <c r="X106" s="104"/>
      <c r="Y106" s="105"/>
      <c r="AC106" s="96"/>
      <c r="AD106" s="97"/>
      <c r="AE106" s="81"/>
      <c r="AI106" s="88"/>
      <c r="AJ106" s="98"/>
      <c r="AK106" s="89"/>
      <c r="AR106" s="87"/>
      <c r="AS106" s="81"/>
      <c r="AW106" s="88"/>
      <c r="AX106" s="88"/>
      <c r="AY106" s="89"/>
      <c r="BF106" s="81"/>
    </row>
    <row r="107" spans="4:58" s="18" customFormat="1" x14ac:dyDescent="0.3">
      <c r="D107" s="88"/>
      <c r="I107" s="88"/>
      <c r="J107" s="91"/>
      <c r="K107" s="99"/>
      <c r="P107" s="101"/>
      <c r="Q107" s="102"/>
      <c r="R107" s="103"/>
      <c r="S107" s="81"/>
      <c r="W107" s="88"/>
      <c r="X107" s="104"/>
      <c r="Y107" s="105"/>
      <c r="AC107" s="96"/>
      <c r="AD107" s="97"/>
      <c r="AE107" s="81"/>
      <c r="AI107" s="88"/>
      <c r="AJ107" s="98"/>
      <c r="AK107" s="89"/>
      <c r="AR107" s="87"/>
      <c r="AS107" s="81"/>
      <c r="AW107" s="88"/>
      <c r="AX107" s="88"/>
      <c r="AY107" s="89"/>
      <c r="BF107" s="81"/>
    </row>
    <row r="108" spans="4:58" s="18" customFormat="1" x14ac:dyDescent="0.3">
      <c r="D108" s="88"/>
      <c r="I108" s="88"/>
      <c r="J108" s="91"/>
      <c r="K108" s="99"/>
      <c r="P108" s="101"/>
      <c r="Q108" s="102"/>
      <c r="R108" s="103"/>
      <c r="S108" s="81"/>
      <c r="W108" s="88"/>
      <c r="X108" s="104"/>
      <c r="Y108" s="105"/>
      <c r="AC108" s="96"/>
      <c r="AD108" s="97"/>
      <c r="AE108" s="81"/>
      <c r="AI108" s="88"/>
      <c r="AJ108" s="98"/>
      <c r="AK108" s="89"/>
      <c r="AR108" s="87"/>
      <c r="AS108" s="81"/>
      <c r="AW108" s="88"/>
      <c r="AX108" s="88"/>
      <c r="AY108" s="89"/>
      <c r="BF108" s="81"/>
    </row>
    <row r="109" spans="4:58" s="18" customFormat="1" x14ac:dyDescent="0.3">
      <c r="D109" s="88"/>
      <c r="I109" s="88"/>
      <c r="J109" s="91"/>
      <c r="K109" s="99"/>
      <c r="P109" s="101"/>
      <c r="Q109" s="102"/>
      <c r="R109" s="103"/>
      <c r="S109" s="81"/>
      <c r="W109" s="88"/>
      <c r="X109" s="104"/>
      <c r="Y109" s="105"/>
      <c r="AC109" s="96"/>
      <c r="AD109" s="97"/>
      <c r="AE109" s="81"/>
      <c r="AI109" s="88"/>
      <c r="AJ109" s="98"/>
      <c r="AK109" s="89"/>
      <c r="AR109" s="87"/>
      <c r="AS109" s="81"/>
      <c r="AW109" s="88"/>
      <c r="AX109" s="88"/>
      <c r="AY109" s="89"/>
      <c r="BF109" s="81"/>
    </row>
    <row r="110" spans="4:58" s="18" customFormat="1" x14ac:dyDescent="0.3">
      <c r="D110" s="88"/>
      <c r="I110" s="88"/>
      <c r="J110" s="91"/>
      <c r="K110" s="99"/>
      <c r="P110" s="101"/>
      <c r="Q110" s="102"/>
      <c r="R110" s="103"/>
      <c r="S110" s="81"/>
      <c r="W110" s="88"/>
      <c r="X110" s="104"/>
      <c r="Y110" s="105"/>
      <c r="AC110" s="96"/>
      <c r="AD110" s="97"/>
      <c r="AE110" s="81"/>
      <c r="AI110" s="88"/>
      <c r="AJ110" s="98"/>
      <c r="AK110" s="89"/>
      <c r="AR110" s="87"/>
      <c r="AS110" s="81"/>
      <c r="AW110" s="88"/>
      <c r="AX110" s="88"/>
      <c r="AY110" s="89"/>
      <c r="BF110" s="81"/>
    </row>
    <row r="111" spans="4:58" s="18" customFormat="1" x14ac:dyDescent="0.3">
      <c r="D111" s="88"/>
      <c r="I111" s="88"/>
      <c r="J111" s="91"/>
      <c r="K111" s="99"/>
      <c r="P111" s="101"/>
      <c r="Q111" s="102"/>
      <c r="R111" s="103"/>
      <c r="S111" s="81"/>
      <c r="W111" s="88"/>
      <c r="X111" s="104"/>
      <c r="Y111" s="105"/>
      <c r="AC111" s="96"/>
      <c r="AD111" s="97"/>
      <c r="AE111" s="81"/>
      <c r="AI111" s="88"/>
      <c r="AJ111" s="98"/>
      <c r="AK111" s="89"/>
      <c r="AR111" s="87"/>
      <c r="AS111" s="81"/>
      <c r="AW111" s="88"/>
      <c r="AX111" s="88"/>
      <c r="AY111" s="89"/>
      <c r="BF111" s="81"/>
    </row>
    <row r="112" spans="4:58" s="18" customFormat="1" ht="15" customHeight="1" x14ac:dyDescent="0.3">
      <c r="D112" s="88"/>
      <c r="I112" s="88"/>
      <c r="J112" s="91"/>
      <c r="K112" s="99"/>
      <c r="P112" s="101"/>
      <c r="Q112" s="102"/>
      <c r="R112" s="103"/>
      <c r="S112" s="81"/>
      <c r="W112" s="88"/>
      <c r="X112" s="104"/>
      <c r="Y112" s="105"/>
      <c r="AC112" s="96"/>
      <c r="AD112" s="97"/>
      <c r="AE112" s="81"/>
      <c r="AI112" s="88"/>
      <c r="AJ112" s="98"/>
      <c r="AK112" s="89"/>
      <c r="AR112" s="87"/>
      <c r="AS112" s="81"/>
      <c r="AW112" s="88"/>
      <c r="AX112" s="88"/>
      <c r="AY112" s="89"/>
      <c r="BF112" s="81"/>
    </row>
    <row r="113" spans="4:58" s="18" customFormat="1" x14ac:dyDescent="0.3">
      <c r="D113" s="88"/>
      <c r="I113" s="88"/>
      <c r="J113" s="91"/>
      <c r="K113" s="99"/>
      <c r="P113" s="101"/>
      <c r="Q113" s="102"/>
      <c r="R113" s="103"/>
      <c r="S113" s="81"/>
      <c r="W113" s="88"/>
      <c r="X113" s="104"/>
      <c r="Y113" s="105"/>
      <c r="AC113" s="96"/>
      <c r="AD113" s="97"/>
      <c r="AE113" s="81"/>
      <c r="AI113" s="88"/>
      <c r="AJ113" s="98"/>
      <c r="AK113" s="89"/>
      <c r="AR113" s="87"/>
      <c r="AS113" s="81"/>
      <c r="AW113" s="88"/>
      <c r="AX113" s="88"/>
      <c r="AY113" s="89"/>
      <c r="BF113" s="81"/>
    </row>
    <row r="114" spans="4:58" s="18" customFormat="1" x14ac:dyDescent="0.3">
      <c r="D114" s="88"/>
      <c r="I114" s="88"/>
      <c r="J114" s="91"/>
      <c r="K114" s="99"/>
      <c r="P114" s="101"/>
      <c r="Q114" s="102"/>
      <c r="R114" s="103"/>
      <c r="S114" s="81"/>
      <c r="W114" s="88"/>
      <c r="X114" s="104"/>
      <c r="Y114" s="105"/>
      <c r="AC114" s="96"/>
      <c r="AD114" s="97"/>
      <c r="AE114" s="81"/>
      <c r="AI114" s="88"/>
      <c r="AJ114" s="98"/>
      <c r="AK114" s="89"/>
      <c r="AR114" s="87"/>
      <c r="AS114" s="81"/>
      <c r="AW114" s="88"/>
      <c r="AX114" s="88"/>
      <c r="AY114" s="89"/>
      <c r="BF114" s="81"/>
    </row>
    <row r="115" spans="4:58" s="18" customFormat="1" x14ac:dyDescent="0.3">
      <c r="D115" s="88"/>
      <c r="I115" s="88"/>
      <c r="J115" s="91"/>
      <c r="K115" s="99"/>
      <c r="P115" s="101"/>
      <c r="Q115" s="102"/>
      <c r="R115" s="103"/>
      <c r="S115" s="81"/>
      <c r="W115" s="88"/>
      <c r="X115" s="104"/>
      <c r="Y115" s="105"/>
      <c r="AC115" s="96"/>
      <c r="AD115" s="97"/>
      <c r="AE115" s="81"/>
      <c r="AI115" s="88"/>
      <c r="AJ115" s="98"/>
      <c r="AK115" s="89"/>
      <c r="AR115" s="87"/>
      <c r="AS115" s="81"/>
      <c r="AW115" s="88"/>
      <c r="AX115" s="88"/>
      <c r="AY115" s="89"/>
      <c r="BF115" s="81"/>
    </row>
    <row r="116" spans="4:58" s="18" customFormat="1" x14ac:dyDescent="0.3">
      <c r="D116" s="88"/>
      <c r="I116" s="88"/>
      <c r="J116" s="91"/>
      <c r="K116" s="99"/>
      <c r="P116" s="101"/>
      <c r="Q116" s="102"/>
      <c r="R116" s="103"/>
      <c r="S116" s="81"/>
      <c r="W116" s="88"/>
      <c r="X116" s="104"/>
      <c r="Y116" s="105"/>
      <c r="AC116" s="96"/>
      <c r="AD116" s="97"/>
      <c r="AE116" s="81"/>
      <c r="AI116" s="88"/>
      <c r="AJ116" s="98"/>
      <c r="AK116" s="89"/>
      <c r="AR116" s="87"/>
      <c r="AS116" s="81"/>
      <c r="AW116" s="88"/>
      <c r="AX116" s="88"/>
      <c r="AY116" s="89"/>
      <c r="BF116" s="81"/>
    </row>
    <row r="117" spans="4:58" s="18" customFormat="1" x14ac:dyDescent="0.3">
      <c r="D117" s="88"/>
      <c r="I117" s="88"/>
      <c r="J117" s="91"/>
      <c r="K117" s="99"/>
      <c r="P117" s="101"/>
      <c r="Q117" s="102"/>
      <c r="R117" s="103"/>
      <c r="S117" s="81"/>
      <c r="W117" s="88"/>
      <c r="X117" s="104"/>
      <c r="Y117" s="105"/>
      <c r="AC117" s="96"/>
      <c r="AD117" s="97"/>
      <c r="AE117" s="81"/>
      <c r="AI117" s="88"/>
      <c r="AJ117" s="98"/>
      <c r="AK117" s="89"/>
      <c r="AR117" s="87"/>
      <c r="AS117" s="81"/>
      <c r="AW117" s="88"/>
      <c r="AX117" s="88"/>
      <c r="AY117" s="89"/>
      <c r="BF117" s="81"/>
    </row>
    <row r="118" spans="4:58" s="18" customFormat="1" x14ac:dyDescent="0.3">
      <c r="D118" s="88"/>
      <c r="I118" s="88"/>
      <c r="J118" s="91"/>
      <c r="K118" s="99"/>
      <c r="P118" s="101"/>
      <c r="Q118" s="102"/>
      <c r="R118" s="103"/>
      <c r="S118" s="81"/>
      <c r="W118" s="88"/>
      <c r="X118" s="104"/>
      <c r="Y118" s="105"/>
      <c r="AC118" s="96"/>
      <c r="AD118" s="97"/>
      <c r="AE118" s="81"/>
      <c r="AI118" s="88"/>
      <c r="AJ118" s="98"/>
      <c r="AK118" s="89"/>
      <c r="AR118" s="87"/>
      <c r="AS118" s="81"/>
      <c r="AW118" s="88"/>
      <c r="AX118" s="88"/>
      <c r="AY118" s="89"/>
      <c r="BF118" s="81"/>
    </row>
    <row r="119" spans="4:58" s="18" customFormat="1" x14ac:dyDescent="0.3">
      <c r="D119" s="88"/>
      <c r="I119" s="88"/>
      <c r="J119" s="91"/>
      <c r="K119" s="99"/>
      <c r="P119" s="101"/>
      <c r="Q119" s="102"/>
      <c r="R119" s="103"/>
      <c r="S119" s="81"/>
      <c r="W119" s="88"/>
      <c r="X119" s="104"/>
      <c r="Y119" s="105"/>
      <c r="AC119" s="96"/>
      <c r="AD119" s="97"/>
      <c r="AE119" s="81"/>
      <c r="AI119" s="88"/>
      <c r="AJ119" s="98"/>
      <c r="AK119" s="89"/>
      <c r="AR119" s="87"/>
      <c r="AS119" s="81"/>
      <c r="AW119" s="88"/>
      <c r="AX119" s="88"/>
      <c r="AY119" s="89"/>
      <c r="BF119" s="81"/>
    </row>
    <row r="120" spans="4:58" s="18" customFormat="1" x14ac:dyDescent="0.3">
      <c r="D120" s="88"/>
      <c r="I120" s="88"/>
      <c r="J120" s="91"/>
      <c r="K120" s="99"/>
      <c r="P120" s="101"/>
      <c r="Q120" s="102"/>
      <c r="R120" s="103"/>
      <c r="S120" s="81"/>
      <c r="W120" s="88"/>
      <c r="X120" s="104"/>
      <c r="Y120" s="105"/>
      <c r="AC120" s="96"/>
      <c r="AD120" s="97"/>
      <c r="AE120" s="81"/>
      <c r="AI120" s="88"/>
      <c r="AJ120" s="98"/>
      <c r="AK120" s="89"/>
      <c r="AR120" s="87"/>
      <c r="AS120" s="81"/>
      <c r="AW120" s="88"/>
      <c r="AX120" s="88"/>
      <c r="AY120" s="89"/>
      <c r="BF120" s="81"/>
    </row>
    <row r="121" spans="4:58" s="18" customFormat="1" x14ac:dyDescent="0.3">
      <c r="D121" s="88"/>
      <c r="I121" s="88"/>
      <c r="J121" s="91"/>
      <c r="K121" s="99"/>
      <c r="P121" s="101"/>
      <c r="Q121" s="102"/>
      <c r="R121" s="103"/>
      <c r="S121" s="81"/>
      <c r="W121" s="88"/>
      <c r="X121" s="104"/>
      <c r="Y121" s="105"/>
      <c r="AC121" s="96"/>
      <c r="AD121" s="97"/>
      <c r="AE121" s="81"/>
      <c r="AI121" s="88"/>
      <c r="AJ121" s="98"/>
      <c r="AK121" s="89"/>
      <c r="AR121" s="87"/>
      <c r="AS121" s="81"/>
      <c r="AW121" s="88"/>
      <c r="AX121" s="88"/>
      <c r="AY121" s="89"/>
      <c r="BF121" s="81"/>
    </row>
    <row r="122" spans="4:58" s="18" customFormat="1" x14ac:dyDescent="0.3">
      <c r="D122" s="88"/>
      <c r="I122" s="88"/>
      <c r="J122" s="91"/>
      <c r="K122" s="99"/>
      <c r="P122" s="101"/>
      <c r="Q122" s="102"/>
      <c r="R122" s="103"/>
      <c r="S122" s="81"/>
      <c r="W122" s="88"/>
      <c r="X122" s="104"/>
      <c r="Y122" s="105"/>
      <c r="AC122" s="96"/>
      <c r="AD122" s="97"/>
      <c r="AE122" s="81"/>
      <c r="AI122" s="88"/>
      <c r="AJ122" s="98"/>
      <c r="AK122" s="89"/>
      <c r="AR122" s="87"/>
      <c r="AS122" s="81"/>
      <c r="AW122" s="88"/>
      <c r="AX122" s="88"/>
      <c r="AY122" s="89"/>
      <c r="BF122" s="81"/>
    </row>
    <row r="123" spans="4:58" s="18" customFormat="1" ht="15" customHeight="1" x14ac:dyDescent="0.3">
      <c r="D123" s="88"/>
      <c r="I123" s="88"/>
      <c r="J123" s="91"/>
      <c r="K123" s="99"/>
      <c r="P123" s="101"/>
      <c r="Q123" s="102"/>
      <c r="R123" s="103"/>
      <c r="S123" s="81"/>
      <c r="W123" s="88"/>
      <c r="X123" s="104"/>
      <c r="Y123" s="105"/>
      <c r="AC123" s="96"/>
      <c r="AD123" s="97"/>
      <c r="AE123" s="81"/>
      <c r="AI123" s="88"/>
      <c r="AJ123" s="98"/>
      <c r="AK123" s="89"/>
      <c r="AR123" s="87"/>
      <c r="AS123" s="81"/>
      <c r="AW123" s="88"/>
      <c r="AX123" s="88"/>
      <c r="AY123" s="89"/>
      <c r="BF123" s="81"/>
    </row>
    <row r="124" spans="4:58" s="18" customFormat="1" x14ac:dyDescent="0.3">
      <c r="D124" s="88"/>
      <c r="I124" s="88"/>
      <c r="J124" s="91"/>
      <c r="K124" s="99"/>
      <c r="P124" s="101"/>
      <c r="Q124" s="102"/>
      <c r="R124" s="103"/>
      <c r="S124" s="81"/>
      <c r="W124" s="88"/>
      <c r="X124" s="104"/>
      <c r="Y124" s="105"/>
      <c r="AC124" s="96"/>
      <c r="AD124" s="97"/>
      <c r="AE124" s="81"/>
      <c r="AI124" s="88"/>
      <c r="AJ124" s="98"/>
      <c r="AK124" s="89"/>
      <c r="AR124" s="87"/>
      <c r="AS124" s="81"/>
      <c r="AW124" s="88"/>
      <c r="AX124" s="88"/>
      <c r="AY124" s="89"/>
      <c r="BF124" s="81"/>
    </row>
    <row r="125" spans="4:58" s="18" customFormat="1" x14ac:dyDescent="0.3">
      <c r="D125" s="88"/>
      <c r="I125" s="88"/>
      <c r="J125" s="91"/>
      <c r="K125" s="99"/>
      <c r="P125" s="101"/>
      <c r="Q125" s="102"/>
      <c r="R125" s="103"/>
      <c r="S125" s="81"/>
      <c r="W125" s="88"/>
      <c r="X125" s="104"/>
      <c r="Y125" s="105"/>
      <c r="AC125" s="96"/>
      <c r="AD125" s="97"/>
      <c r="AE125" s="81"/>
      <c r="AI125" s="88"/>
      <c r="AJ125" s="98"/>
      <c r="AK125" s="89"/>
      <c r="AR125" s="87"/>
      <c r="AS125" s="81"/>
      <c r="AW125" s="88"/>
      <c r="AX125" s="88"/>
      <c r="AY125" s="89"/>
      <c r="BF125" s="81"/>
    </row>
    <row r="126" spans="4:58" s="18" customFormat="1" x14ac:dyDescent="0.3">
      <c r="D126" s="88"/>
      <c r="I126" s="88"/>
      <c r="J126" s="91"/>
      <c r="K126" s="99"/>
      <c r="P126" s="101"/>
      <c r="Q126" s="102"/>
      <c r="R126" s="103"/>
      <c r="S126" s="81"/>
      <c r="W126" s="88"/>
      <c r="X126" s="104"/>
      <c r="Y126" s="105"/>
      <c r="AC126" s="96"/>
      <c r="AD126" s="97"/>
      <c r="AE126" s="81"/>
      <c r="AI126" s="88"/>
      <c r="AJ126" s="98"/>
      <c r="AK126" s="89"/>
      <c r="AR126" s="87"/>
      <c r="AS126" s="81"/>
      <c r="AW126" s="88"/>
      <c r="AX126" s="88"/>
      <c r="AY126" s="89"/>
      <c r="BF126" s="81"/>
    </row>
    <row r="127" spans="4:58" s="18" customFormat="1" x14ac:dyDescent="0.3">
      <c r="D127" s="88"/>
      <c r="I127" s="88"/>
      <c r="J127" s="91"/>
      <c r="K127" s="99"/>
      <c r="P127" s="101"/>
      <c r="Q127" s="102"/>
      <c r="R127" s="103"/>
      <c r="S127" s="81"/>
      <c r="W127" s="88"/>
      <c r="X127" s="104"/>
      <c r="Y127" s="105"/>
      <c r="AC127" s="96"/>
      <c r="AD127" s="97"/>
      <c r="AE127" s="81"/>
      <c r="AI127" s="88"/>
      <c r="AJ127" s="98"/>
      <c r="AK127" s="89"/>
      <c r="AR127" s="87"/>
      <c r="AS127" s="81"/>
      <c r="AW127" s="88"/>
      <c r="AX127" s="88"/>
      <c r="AY127" s="89"/>
      <c r="BF127" s="81"/>
    </row>
    <row r="128" spans="4:58" s="18" customFormat="1" x14ac:dyDescent="0.3">
      <c r="D128" s="88"/>
      <c r="I128" s="88"/>
      <c r="J128" s="91"/>
      <c r="K128" s="99"/>
      <c r="P128" s="101"/>
      <c r="Q128" s="102"/>
      <c r="R128" s="103"/>
      <c r="S128" s="81"/>
      <c r="W128" s="88"/>
      <c r="X128" s="104"/>
      <c r="Y128" s="105"/>
      <c r="AC128" s="96"/>
      <c r="AD128" s="97"/>
      <c r="AE128" s="81"/>
      <c r="AI128" s="88"/>
      <c r="AJ128" s="98"/>
      <c r="AK128" s="89"/>
      <c r="AR128" s="87"/>
      <c r="AS128" s="81"/>
      <c r="AW128" s="88"/>
      <c r="AX128" s="88"/>
      <c r="AY128" s="89"/>
      <c r="BF128" s="81"/>
    </row>
    <row r="129" spans="4:58" s="18" customFormat="1" x14ac:dyDescent="0.3">
      <c r="D129" s="88"/>
      <c r="I129" s="88"/>
      <c r="J129" s="91"/>
      <c r="K129" s="99"/>
      <c r="P129" s="101"/>
      <c r="Q129" s="102"/>
      <c r="R129" s="103"/>
      <c r="S129" s="81"/>
      <c r="W129" s="88"/>
      <c r="X129" s="104"/>
      <c r="Y129" s="105"/>
      <c r="AC129" s="96"/>
      <c r="AD129" s="97"/>
      <c r="AE129" s="81"/>
      <c r="AI129" s="88"/>
      <c r="AJ129" s="98"/>
      <c r="AK129" s="89"/>
      <c r="AR129" s="87"/>
      <c r="AS129" s="81"/>
      <c r="AW129" s="88"/>
      <c r="AX129" s="88"/>
      <c r="AY129" s="89"/>
      <c r="BF129" s="81"/>
    </row>
    <row r="130" spans="4:58" s="18" customFormat="1" x14ac:dyDescent="0.3">
      <c r="D130" s="88"/>
      <c r="I130" s="88"/>
      <c r="J130" s="91"/>
      <c r="K130" s="99"/>
      <c r="P130" s="101"/>
      <c r="Q130" s="102"/>
      <c r="R130" s="103"/>
      <c r="S130" s="81"/>
      <c r="W130" s="88"/>
      <c r="X130" s="104"/>
      <c r="Y130" s="105"/>
      <c r="AC130" s="96"/>
      <c r="AD130" s="97"/>
      <c r="AE130" s="81"/>
      <c r="AI130" s="88"/>
      <c r="AJ130" s="98"/>
      <c r="AK130" s="89"/>
      <c r="AR130" s="87"/>
      <c r="AS130" s="81"/>
      <c r="AW130" s="88"/>
      <c r="AX130" s="88"/>
      <c r="AY130" s="89"/>
      <c r="BF130" s="81"/>
    </row>
    <row r="131" spans="4:58" s="18" customFormat="1" x14ac:dyDescent="0.3">
      <c r="D131" s="88"/>
      <c r="I131" s="88"/>
      <c r="J131" s="91"/>
      <c r="K131" s="99"/>
      <c r="P131" s="101"/>
      <c r="Q131" s="102"/>
      <c r="R131" s="103"/>
      <c r="S131" s="81"/>
      <c r="W131" s="88"/>
      <c r="X131" s="104"/>
      <c r="Y131" s="105"/>
      <c r="AC131" s="96"/>
      <c r="AD131" s="97"/>
      <c r="AE131" s="81"/>
      <c r="AI131" s="88"/>
      <c r="AJ131" s="98"/>
      <c r="AK131" s="89"/>
      <c r="AR131" s="87"/>
      <c r="AS131" s="81"/>
      <c r="AW131" s="88"/>
      <c r="AX131" s="88"/>
      <c r="AY131" s="89"/>
      <c r="BF131" s="81"/>
    </row>
    <row r="132" spans="4:58" s="18" customFormat="1" x14ac:dyDescent="0.3">
      <c r="D132" s="88"/>
      <c r="I132" s="88"/>
      <c r="J132" s="91"/>
      <c r="K132" s="99"/>
      <c r="P132" s="101"/>
      <c r="Q132" s="102"/>
      <c r="R132" s="103"/>
      <c r="S132" s="81"/>
      <c r="W132" s="88"/>
      <c r="X132" s="104"/>
      <c r="Y132" s="105"/>
      <c r="AC132" s="96"/>
      <c r="AD132" s="97"/>
      <c r="AE132" s="81"/>
      <c r="AI132" s="88"/>
      <c r="AJ132" s="98"/>
      <c r="AK132" s="89"/>
      <c r="AR132" s="87"/>
      <c r="AS132" s="81"/>
      <c r="AW132" s="88"/>
      <c r="AX132" s="88"/>
      <c r="AY132" s="89"/>
      <c r="BF132" s="81"/>
    </row>
    <row r="133" spans="4:58" s="18" customFormat="1" ht="15" customHeight="1" x14ac:dyDescent="0.3">
      <c r="D133" s="88"/>
      <c r="I133" s="88"/>
      <c r="J133" s="91"/>
      <c r="K133" s="99"/>
      <c r="P133" s="101"/>
      <c r="Q133" s="102"/>
      <c r="R133" s="103"/>
      <c r="S133" s="81"/>
      <c r="W133" s="88"/>
      <c r="X133" s="104"/>
      <c r="Y133" s="105"/>
      <c r="AC133" s="96"/>
      <c r="AD133" s="97"/>
      <c r="AE133" s="81"/>
      <c r="AI133" s="88"/>
      <c r="AJ133" s="98"/>
      <c r="AK133" s="89"/>
      <c r="AR133" s="87"/>
      <c r="AS133" s="81"/>
      <c r="AW133" s="88"/>
      <c r="AX133" s="88"/>
      <c r="AY133" s="89"/>
      <c r="BF133" s="81"/>
    </row>
    <row r="134" spans="4:58" s="18" customFormat="1" x14ac:dyDescent="0.3">
      <c r="D134" s="88"/>
      <c r="I134" s="88"/>
      <c r="J134" s="91"/>
      <c r="K134" s="99"/>
      <c r="P134" s="101"/>
      <c r="Q134" s="102"/>
      <c r="R134" s="103"/>
      <c r="S134" s="81"/>
      <c r="W134" s="88"/>
      <c r="X134" s="104"/>
      <c r="Y134" s="105"/>
      <c r="AC134" s="96"/>
      <c r="AD134" s="97"/>
      <c r="AE134" s="81"/>
      <c r="AI134" s="88"/>
      <c r="AJ134" s="98"/>
      <c r="AK134" s="89"/>
      <c r="AR134" s="87"/>
      <c r="AS134" s="81"/>
      <c r="AW134" s="88"/>
      <c r="AX134" s="88"/>
      <c r="AY134" s="89"/>
      <c r="BF134" s="81"/>
    </row>
    <row r="135" spans="4:58" s="18" customFormat="1" x14ac:dyDescent="0.3">
      <c r="D135" s="88"/>
      <c r="I135" s="88"/>
      <c r="J135" s="91"/>
      <c r="K135" s="99"/>
      <c r="P135" s="101"/>
      <c r="Q135" s="102"/>
      <c r="R135" s="103"/>
      <c r="S135" s="81"/>
      <c r="W135" s="88"/>
      <c r="X135" s="104"/>
      <c r="Y135" s="105"/>
      <c r="AC135" s="96"/>
      <c r="AD135" s="97"/>
      <c r="AE135" s="81"/>
      <c r="AI135" s="88"/>
      <c r="AJ135" s="98"/>
      <c r="AK135" s="89"/>
      <c r="AR135" s="87"/>
      <c r="AS135" s="81"/>
      <c r="AW135" s="88"/>
      <c r="AX135" s="88"/>
      <c r="AY135" s="89"/>
      <c r="BF135" s="81"/>
    </row>
    <row r="136" spans="4:58" s="18" customFormat="1" x14ac:dyDescent="0.3">
      <c r="D136" s="88"/>
      <c r="I136" s="88"/>
      <c r="J136" s="91"/>
      <c r="K136" s="99"/>
      <c r="P136" s="101"/>
      <c r="Q136" s="102"/>
      <c r="R136" s="103"/>
      <c r="S136" s="81"/>
      <c r="W136" s="88"/>
      <c r="X136" s="104"/>
      <c r="Y136" s="105"/>
      <c r="AC136" s="96"/>
      <c r="AD136" s="97"/>
      <c r="AE136" s="81"/>
      <c r="AI136" s="88"/>
      <c r="AJ136" s="98"/>
      <c r="AK136" s="89"/>
      <c r="AR136" s="87"/>
      <c r="AS136" s="81"/>
      <c r="AW136" s="88"/>
      <c r="AX136" s="88"/>
      <c r="AY136" s="89"/>
      <c r="BF136" s="81"/>
    </row>
    <row r="137" spans="4:58" s="18" customFormat="1" x14ac:dyDescent="0.3">
      <c r="D137" s="88"/>
      <c r="I137" s="88"/>
      <c r="J137" s="91"/>
      <c r="K137" s="99"/>
      <c r="P137" s="101"/>
      <c r="Q137" s="102"/>
      <c r="R137" s="103"/>
      <c r="S137" s="81"/>
      <c r="W137" s="88"/>
      <c r="X137" s="104"/>
      <c r="Y137" s="105"/>
      <c r="AC137" s="96"/>
      <c r="AD137" s="97"/>
      <c r="AE137" s="81"/>
      <c r="AI137" s="88"/>
      <c r="AJ137" s="98"/>
      <c r="AK137" s="89"/>
      <c r="AR137" s="87"/>
      <c r="AS137" s="81"/>
      <c r="AW137" s="88"/>
      <c r="AX137" s="88"/>
      <c r="AY137" s="89"/>
      <c r="BF137" s="81"/>
    </row>
    <row r="138" spans="4:58" s="18" customFormat="1" x14ac:dyDescent="0.3">
      <c r="D138" s="88"/>
      <c r="I138" s="88"/>
      <c r="J138" s="91"/>
      <c r="K138" s="99"/>
      <c r="P138" s="101"/>
      <c r="Q138" s="102"/>
      <c r="R138" s="103"/>
      <c r="S138" s="81"/>
      <c r="W138" s="88"/>
      <c r="X138" s="104"/>
      <c r="Y138" s="105"/>
      <c r="AC138" s="96"/>
      <c r="AD138" s="97"/>
      <c r="AE138" s="81"/>
      <c r="AI138" s="88"/>
      <c r="AJ138" s="98"/>
      <c r="AK138" s="89"/>
      <c r="AR138" s="87"/>
      <c r="AS138" s="81"/>
      <c r="AW138" s="88"/>
      <c r="AX138" s="88"/>
      <c r="AY138" s="89"/>
      <c r="BF138" s="81"/>
    </row>
    <row r="139" spans="4:58" s="18" customFormat="1" x14ac:dyDescent="0.3">
      <c r="D139" s="88"/>
      <c r="I139" s="88"/>
      <c r="J139" s="91"/>
      <c r="K139" s="99"/>
      <c r="P139" s="101"/>
      <c r="Q139" s="102"/>
      <c r="R139" s="103"/>
      <c r="S139" s="81"/>
      <c r="W139" s="88"/>
      <c r="X139" s="104"/>
      <c r="Y139" s="105"/>
      <c r="AC139" s="96"/>
      <c r="AD139" s="97"/>
      <c r="AE139" s="81"/>
      <c r="AI139" s="88"/>
      <c r="AJ139" s="98"/>
      <c r="AK139" s="89"/>
      <c r="AR139" s="87"/>
      <c r="AS139" s="81"/>
      <c r="AW139" s="88"/>
      <c r="AX139" s="88"/>
      <c r="AY139" s="89"/>
      <c r="BF139" s="81"/>
    </row>
    <row r="140" spans="4:58" s="18" customFormat="1" x14ac:dyDescent="0.3">
      <c r="D140" s="88"/>
      <c r="I140" s="88"/>
      <c r="J140" s="91"/>
      <c r="K140" s="99"/>
      <c r="P140" s="101"/>
      <c r="Q140" s="102"/>
      <c r="R140" s="103"/>
      <c r="S140" s="81"/>
      <c r="W140" s="88"/>
      <c r="X140" s="104"/>
      <c r="Y140" s="105"/>
      <c r="AC140" s="96"/>
      <c r="AD140" s="97"/>
      <c r="AE140" s="81"/>
      <c r="AI140" s="88"/>
      <c r="AJ140" s="98"/>
      <c r="AK140" s="89"/>
      <c r="AR140" s="87"/>
      <c r="AS140" s="81"/>
      <c r="AW140" s="88"/>
      <c r="AX140" s="88"/>
      <c r="AY140" s="89"/>
      <c r="BF140" s="81"/>
    </row>
    <row r="141" spans="4:58" s="18" customFormat="1" x14ac:dyDescent="0.3">
      <c r="D141" s="88"/>
      <c r="I141" s="88"/>
      <c r="J141" s="91"/>
      <c r="K141" s="99"/>
      <c r="P141" s="101"/>
      <c r="Q141" s="102"/>
      <c r="R141" s="103"/>
      <c r="S141" s="81"/>
      <c r="W141" s="88"/>
      <c r="X141" s="104"/>
      <c r="Y141" s="105"/>
      <c r="AC141" s="96"/>
      <c r="AD141" s="97"/>
      <c r="AE141" s="81"/>
      <c r="AI141" s="88"/>
      <c r="AJ141" s="98"/>
      <c r="AK141" s="89"/>
      <c r="AR141" s="87"/>
      <c r="AS141" s="81"/>
      <c r="AW141" s="88"/>
      <c r="AX141" s="88"/>
      <c r="AY141" s="89"/>
      <c r="BF141" s="81"/>
    </row>
    <row r="142" spans="4:58" s="18" customFormat="1" x14ac:dyDescent="0.3">
      <c r="D142" s="88"/>
      <c r="I142" s="88"/>
      <c r="J142" s="91"/>
      <c r="K142" s="99"/>
      <c r="P142" s="101"/>
      <c r="Q142" s="102"/>
      <c r="R142" s="103"/>
      <c r="S142" s="81"/>
      <c r="W142" s="88"/>
      <c r="X142" s="104"/>
      <c r="Y142" s="105"/>
      <c r="AC142" s="96"/>
      <c r="AD142" s="97"/>
      <c r="AE142" s="81"/>
      <c r="AI142" s="88"/>
      <c r="AJ142" s="98"/>
      <c r="AK142" s="89"/>
      <c r="AR142" s="87"/>
      <c r="AS142" s="81"/>
      <c r="AW142" s="88"/>
      <c r="AX142" s="88"/>
      <c r="AY142" s="89"/>
      <c r="BF142" s="81"/>
    </row>
    <row r="143" spans="4:58" s="18" customFormat="1" x14ac:dyDescent="0.3">
      <c r="D143" s="88"/>
      <c r="I143" s="88"/>
      <c r="J143" s="91"/>
      <c r="K143" s="99"/>
      <c r="P143" s="101"/>
      <c r="Q143" s="102"/>
      <c r="R143" s="103"/>
      <c r="S143" s="81"/>
      <c r="W143" s="88"/>
      <c r="X143" s="104"/>
      <c r="Y143" s="105"/>
      <c r="AC143" s="96"/>
      <c r="AD143" s="97"/>
      <c r="AE143" s="81"/>
      <c r="AI143" s="88"/>
      <c r="AJ143" s="98"/>
      <c r="AK143" s="89"/>
      <c r="AR143" s="87"/>
      <c r="AS143" s="81"/>
      <c r="AW143" s="88"/>
      <c r="AX143" s="88"/>
      <c r="AY143" s="89"/>
      <c r="BF143" s="81"/>
    </row>
    <row r="144" spans="4:58" s="18" customFormat="1" x14ac:dyDescent="0.3">
      <c r="D144" s="88"/>
      <c r="I144" s="88"/>
      <c r="J144" s="91"/>
      <c r="K144" s="99"/>
      <c r="P144" s="101"/>
      <c r="Q144" s="102"/>
      <c r="R144" s="103"/>
      <c r="S144" s="81"/>
      <c r="W144" s="88"/>
      <c r="X144" s="104"/>
      <c r="Y144" s="105"/>
      <c r="AC144" s="96"/>
      <c r="AD144" s="97"/>
      <c r="AE144" s="81"/>
      <c r="AI144" s="88"/>
      <c r="AJ144" s="98"/>
      <c r="AK144" s="89"/>
      <c r="AR144" s="87"/>
      <c r="AS144" s="81"/>
      <c r="AW144" s="88"/>
      <c r="AX144" s="88"/>
      <c r="AY144" s="89"/>
      <c r="BF144" s="81"/>
    </row>
    <row r="145" spans="4:58" s="18" customFormat="1" ht="15" customHeight="1" x14ac:dyDescent="0.3">
      <c r="D145" s="88"/>
      <c r="I145" s="88"/>
      <c r="J145" s="91"/>
      <c r="K145" s="99"/>
      <c r="P145" s="101"/>
      <c r="Q145" s="102"/>
      <c r="R145" s="103"/>
      <c r="S145" s="81"/>
      <c r="W145" s="88"/>
      <c r="X145" s="104"/>
      <c r="Y145" s="105"/>
      <c r="AC145" s="96"/>
      <c r="AD145" s="97"/>
      <c r="AE145" s="81"/>
      <c r="AI145" s="88"/>
      <c r="AJ145" s="98"/>
      <c r="AK145" s="89"/>
      <c r="AR145" s="87"/>
      <c r="AS145" s="81"/>
      <c r="AW145" s="88"/>
      <c r="AX145" s="88"/>
      <c r="AY145" s="89"/>
      <c r="BF145" s="81"/>
    </row>
    <row r="146" spans="4:58" s="18" customFormat="1" x14ac:dyDescent="0.3">
      <c r="D146" s="88"/>
      <c r="I146" s="88"/>
      <c r="J146" s="91"/>
      <c r="K146" s="99"/>
      <c r="P146" s="101"/>
      <c r="Q146" s="102"/>
      <c r="R146" s="103"/>
      <c r="S146" s="81"/>
      <c r="W146" s="88"/>
      <c r="X146" s="104"/>
      <c r="Y146" s="105"/>
      <c r="AC146" s="96"/>
      <c r="AD146" s="97"/>
      <c r="AE146" s="81"/>
      <c r="AI146" s="88"/>
      <c r="AJ146" s="98"/>
      <c r="AK146" s="89"/>
      <c r="AR146" s="87"/>
      <c r="AS146" s="81"/>
      <c r="AW146" s="88"/>
      <c r="AX146" s="88"/>
      <c r="AY146" s="89"/>
      <c r="BF146" s="81"/>
    </row>
    <row r="147" spans="4:58" s="18" customFormat="1" x14ac:dyDescent="0.3">
      <c r="D147" s="88"/>
      <c r="I147" s="88"/>
      <c r="J147" s="91"/>
      <c r="K147" s="99"/>
      <c r="P147" s="101"/>
      <c r="Q147" s="102"/>
      <c r="R147" s="103"/>
      <c r="S147" s="81"/>
      <c r="W147" s="88"/>
      <c r="X147" s="104"/>
      <c r="Y147" s="105"/>
      <c r="AC147" s="96"/>
      <c r="AD147" s="97"/>
      <c r="AE147" s="81"/>
      <c r="AI147" s="88"/>
      <c r="AJ147" s="98"/>
      <c r="AK147" s="89"/>
      <c r="AR147" s="87"/>
      <c r="AS147" s="81"/>
      <c r="AW147" s="88"/>
      <c r="AX147" s="88"/>
      <c r="AY147" s="89"/>
      <c r="BF147" s="81"/>
    </row>
    <row r="148" spans="4:58" s="18" customFormat="1" x14ac:dyDescent="0.3">
      <c r="D148" s="88"/>
      <c r="I148" s="88"/>
      <c r="J148" s="91"/>
      <c r="K148" s="99"/>
      <c r="P148" s="101"/>
      <c r="Q148" s="102"/>
      <c r="R148" s="103"/>
      <c r="S148" s="81"/>
      <c r="W148" s="88"/>
      <c r="X148" s="104"/>
      <c r="Y148" s="105"/>
      <c r="AC148" s="96"/>
      <c r="AD148" s="97"/>
      <c r="AE148" s="81"/>
      <c r="AI148" s="88"/>
      <c r="AJ148" s="98"/>
      <c r="AK148" s="89"/>
      <c r="AR148" s="87"/>
      <c r="AS148" s="81"/>
      <c r="AW148" s="88"/>
      <c r="AX148" s="88"/>
      <c r="AY148" s="89"/>
      <c r="BF148" s="81"/>
    </row>
    <row r="149" spans="4:58" s="18" customFormat="1" x14ac:dyDescent="0.3">
      <c r="D149" s="88"/>
      <c r="I149" s="88"/>
      <c r="J149" s="91"/>
      <c r="K149" s="99"/>
      <c r="P149" s="101"/>
      <c r="Q149" s="102"/>
      <c r="R149" s="103"/>
      <c r="S149" s="81"/>
      <c r="W149" s="88"/>
      <c r="X149" s="104"/>
      <c r="Y149" s="105"/>
      <c r="AC149" s="96"/>
      <c r="AD149" s="97"/>
      <c r="AE149" s="81"/>
      <c r="AI149" s="88"/>
      <c r="AJ149" s="98"/>
      <c r="AK149" s="89"/>
      <c r="AR149" s="87"/>
      <c r="AS149" s="81"/>
      <c r="AW149" s="88"/>
      <c r="AX149" s="88"/>
      <c r="AY149" s="89"/>
      <c r="BF149" s="81"/>
    </row>
    <row r="150" spans="4:58" s="18" customFormat="1" x14ac:dyDescent="0.3">
      <c r="D150" s="88"/>
      <c r="I150" s="88"/>
      <c r="J150" s="91"/>
      <c r="K150" s="99"/>
      <c r="P150" s="101"/>
      <c r="Q150" s="102"/>
      <c r="R150" s="103"/>
      <c r="S150" s="81"/>
      <c r="W150" s="88"/>
      <c r="X150" s="104"/>
      <c r="Y150" s="105"/>
      <c r="AC150" s="96"/>
      <c r="AD150" s="97"/>
      <c r="AE150" s="81"/>
      <c r="AI150" s="88"/>
      <c r="AJ150" s="98"/>
      <c r="AK150" s="89"/>
      <c r="AR150" s="87"/>
      <c r="AS150" s="81"/>
      <c r="AW150" s="88"/>
      <c r="AX150" s="88"/>
      <c r="AY150" s="89"/>
      <c r="BF150" s="81"/>
    </row>
    <row r="151" spans="4:58" s="18" customFormat="1" x14ac:dyDescent="0.3">
      <c r="D151" s="88"/>
      <c r="I151" s="88"/>
      <c r="J151" s="91"/>
      <c r="K151" s="99"/>
      <c r="P151" s="101"/>
      <c r="Q151" s="102"/>
      <c r="R151" s="103"/>
      <c r="S151" s="81"/>
      <c r="W151" s="88"/>
      <c r="X151" s="104"/>
      <c r="Y151" s="105"/>
      <c r="AC151" s="96"/>
      <c r="AD151" s="97"/>
      <c r="AE151" s="81"/>
      <c r="AI151" s="88"/>
      <c r="AJ151" s="98"/>
      <c r="AK151" s="89"/>
      <c r="AR151" s="87"/>
      <c r="AS151" s="81"/>
      <c r="AW151" s="88"/>
      <c r="AX151" s="88"/>
      <c r="AY151" s="89"/>
      <c r="BF151" s="81"/>
    </row>
    <row r="152" spans="4:58" s="18" customFormat="1" x14ac:dyDescent="0.3">
      <c r="D152" s="88"/>
      <c r="I152" s="88"/>
      <c r="J152" s="91"/>
      <c r="K152" s="99"/>
      <c r="P152" s="101"/>
      <c r="Q152" s="102"/>
      <c r="R152" s="103"/>
      <c r="S152" s="81"/>
      <c r="W152" s="88"/>
      <c r="X152" s="104"/>
      <c r="Y152" s="105"/>
      <c r="AC152" s="96"/>
      <c r="AD152" s="97"/>
      <c r="AE152" s="81"/>
      <c r="AI152" s="88"/>
      <c r="AJ152" s="98"/>
      <c r="AK152" s="89"/>
      <c r="AR152" s="87"/>
      <c r="AS152" s="81"/>
      <c r="AW152" s="88"/>
      <c r="AX152" s="88"/>
      <c r="AY152" s="89"/>
      <c r="BF152" s="81"/>
    </row>
    <row r="153" spans="4:58" s="18" customFormat="1" x14ac:dyDescent="0.3">
      <c r="D153" s="88"/>
      <c r="I153" s="88"/>
      <c r="J153" s="91"/>
      <c r="K153" s="99"/>
      <c r="P153" s="101"/>
      <c r="Q153" s="102"/>
      <c r="R153" s="103"/>
      <c r="S153" s="81"/>
      <c r="W153" s="88"/>
      <c r="X153" s="104"/>
      <c r="Y153" s="105"/>
      <c r="AC153" s="96"/>
      <c r="AD153" s="97"/>
      <c r="AE153" s="81"/>
      <c r="AI153" s="88"/>
      <c r="AJ153" s="98"/>
      <c r="AK153" s="89"/>
      <c r="AR153" s="87"/>
      <c r="AS153" s="81"/>
      <c r="AW153" s="88"/>
      <c r="AX153" s="88"/>
      <c r="AY153" s="89"/>
      <c r="BF153" s="81"/>
    </row>
    <row r="154" spans="4:58" s="18" customFormat="1" x14ac:dyDescent="0.3">
      <c r="D154" s="88"/>
      <c r="I154" s="88"/>
      <c r="J154" s="91"/>
      <c r="K154" s="99"/>
      <c r="P154" s="101"/>
      <c r="Q154" s="102"/>
      <c r="R154" s="103"/>
      <c r="S154" s="81"/>
      <c r="W154" s="88"/>
      <c r="X154" s="104"/>
      <c r="Y154" s="105"/>
      <c r="AC154" s="96"/>
      <c r="AD154" s="97"/>
      <c r="AE154" s="81"/>
      <c r="AI154" s="88"/>
      <c r="AJ154" s="98"/>
      <c r="AK154" s="89"/>
      <c r="AR154" s="87"/>
      <c r="AS154" s="81"/>
      <c r="AW154" s="88"/>
      <c r="AX154" s="88"/>
      <c r="AY154" s="89"/>
      <c r="BF154" s="81"/>
    </row>
    <row r="155" spans="4:58" s="18" customFormat="1" x14ac:dyDescent="0.3">
      <c r="D155" s="88"/>
      <c r="I155" s="88"/>
      <c r="J155" s="91"/>
      <c r="K155" s="99"/>
      <c r="P155" s="101"/>
      <c r="Q155" s="102"/>
      <c r="R155" s="103"/>
      <c r="S155" s="81"/>
      <c r="W155" s="88"/>
      <c r="X155" s="104"/>
      <c r="Y155" s="105"/>
      <c r="AC155" s="96"/>
      <c r="AD155" s="97"/>
      <c r="AE155" s="81"/>
      <c r="AI155" s="88"/>
      <c r="AJ155" s="98"/>
      <c r="AK155" s="89"/>
      <c r="AR155" s="87"/>
      <c r="AS155" s="81"/>
      <c r="AW155" s="88"/>
      <c r="AX155" s="88"/>
      <c r="AY155" s="89"/>
      <c r="BF155" s="81"/>
    </row>
    <row r="156" spans="4:58" s="18" customFormat="1" x14ac:dyDescent="0.3">
      <c r="D156" s="88"/>
      <c r="I156" s="88"/>
      <c r="J156" s="91"/>
      <c r="K156" s="99"/>
      <c r="P156" s="101"/>
      <c r="Q156" s="102"/>
      <c r="R156" s="103"/>
      <c r="S156" s="81"/>
      <c r="W156" s="88"/>
      <c r="X156" s="104"/>
      <c r="Y156" s="105"/>
      <c r="AC156" s="96"/>
      <c r="AD156" s="97"/>
      <c r="AE156" s="81"/>
      <c r="AI156" s="88"/>
      <c r="AJ156" s="98"/>
      <c r="AK156" s="89"/>
      <c r="AR156" s="87"/>
      <c r="AS156" s="81"/>
      <c r="AW156" s="88"/>
      <c r="AX156" s="88"/>
      <c r="AY156" s="89"/>
      <c r="BF156" s="81"/>
    </row>
    <row r="157" spans="4:58" s="18" customFormat="1" x14ac:dyDescent="0.3">
      <c r="D157" s="88"/>
      <c r="I157" s="88"/>
      <c r="J157" s="91"/>
      <c r="K157" s="99"/>
      <c r="P157" s="101"/>
      <c r="Q157" s="102"/>
      <c r="R157" s="103"/>
      <c r="S157" s="81"/>
      <c r="W157" s="88"/>
      <c r="X157" s="104"/>
      <c r="Y157" s="105"/>
      <c r="AC157" s="96"/>
      <c r="AD157" s="97"/>
      <c r="AE157" s="81"/>
      <c r="AI157" s="88"/>
      <c r="AJ157" s="98"/>
      <c r="AK157" s="89"/>
      <c r="AR157" s="87"/>
      <c r="AS157" s="81"/>
      <c r="AW157" s="88"/>
      <c r="AX157" s="88"/>
      <c r="AY157" s="89"/>
      <c r="BF157" s="81"/>
    </row>
    <row r="158" spans="4:58" s="18" customFormat="1" x14ac:dyDescent="0.3">
      <c r="D158" s="88"/>
      <c r="I158" s="88"/>
      <c r="J158" s="91"/>
      <c r="K158" s="99"/>
      <c r="P158" s="101"/>
      <c r="Q158" s="102"/>
      <c r="R158" s="103"/>
      <c r="S158" s="81"/>
      <c r="W158" s="88"/>
      <c r="X158" s="104"/>
      <c r="Y158" s="105"/>
      <c r="AC158" s="96"/>
      <c r="AD158" s="97"/>
      <c r="AE158" s="81"/>
      <c r="AI158" s="88"/>
      <c r="AJ158" s="98"/>
      <c r="AK158" s="89"/>
      <c r="AR158" s="87"/>
      <c r="AS158" s="81"/>
      <c r="AW158" s="88"/>
      <c r="AX158" s="88"/>
      <c r="AY158" s="89"/>
      <c r="BF158" s="81"/>
    </row>
    <row r="159" spans="4:58" s="18" customFormat="1" x14ac:dyDescent="0.3">
      <c r="D159" s="88"/>
      <c r="I159" s="88"/>
      <c r="J159" s="91"/>
      <c r="K159" s="99"/>
      <c r="P159" s="101"/>
      <c r="Q159" s="102"/>
      <c r="R159" s="103"/>
      <c r="S159" s="81"/>
      <c r="W159" s="88"/>
      <c r="X159" s="104"/>
      <c r="Y159" s="105"/>
      <c r="AC159" s="96"/>
      <c r="AD159" s="97"/>
      <c r="AE159" s="81"/>
      <c r="AI159" s="88"/>
      <c r="AJ159" s="98"/>
      <c r="AK159" s="89"/>
      <c r="AR159" s="87"/>
      <c r="AS159" s="81"/>
      <c r="AW159" s="88"/>
      <c r="AX159" s="88"/>
      <c r="AY159" s="89"/>
      <c r="BF159" s="81"/>
    </row>
    <row r="160" spans="4:58" s="18" customFormat="1" x14ac:dyDescent="0.3">
      <c r="D160" s="88"/>
      <c r="I160" s="88"/>
      <c r="J160" s="91"/>
      <c r="K160" s="99"/>
      <c r="P160" s="101"/>
      <c r="Q160" s="102"/>
      <c r="R160" s="103"/>
      <c r="S160" s="81"/>
      <c r="W160" s="88"/>
      <c r="X160" s="104"/>
      <c r="Y160" s="105"/>
      <c r="AC160" s="96"/>
      <c r="AD160" s="97"/>
      <c r="AE160" s="81"/>
      <c r="AI160" s="88"/>
      <c r="AJ160" s="98"/>
      <c r="AK160" s="89"/>
      <c r="AR160" s="87"/>
      <c r="AS160" s="81"/>
      <c r="AW160" s="88"/>
      <c r="AX160" s="88"/>
      <c r="AY160" s="89"/>
      <c r="BF160" s="81"/>
    </row>
    <row r="161" spans="4:58" s="18" customFormat="1" x14ac:dyDescent="0.3">
      <c r="D161" s="88"/>
      <c r="I161" s="88"/>
      <c r="J161" s="91"/>
      <c r="K161" s="99"/>
      <c r="P161" s="101"/>
      <c r="Q161" s="102"/>
      <c r="R161" s="103"/>
      <c r="S161" s="81"/>
      <c r="W161" s="88"/>
      <c r="X161" s="104"/>
      <c r="Y161" s="105"/>
      <c r="AC161" s="96"/>
      <c r="AD161" s="97"/>
      <c r="AE161" s="81"/>
      <c r="AI161" s="88"/>
      <c r="AJ161" s="98"/>
      <c r="AK161" s="89"/>
      <c r="AR161" s="87"/>
      <c r="AS161" s="81"/>
      <c r="AW161" s="88"/>
      <c r="AX161" s="88"/>
      <c r="AY161" s="89"/>
      <c r="BF161" s="81"/>
    </row>
    <row r="162" spans="4:58" s="18" customFormat="1" x14ac:dyDescent="0.3">
      <c r="D162" s="88"/>
      <c r="I162" s="88"/>
      <c r="J162" s="91"/>
      <c r="K162" s="99"/>
      <c r="P162" s="101"/>
      <c r="Q162" s="102"/>
      <c r="R162" s="103"/>
      <c r="S162" s="81"/>
      <c r="W162" s="88"/>
      <c r="X162" s="104"/>
      <c r="Y162" s="105"/>
      <c r="AC162" s="96"/>
      <c r="AD162" s="97"/>
      <c r="AE162" s="81"/>
      <c r="AI162" s="88"/>
      <c r="AJ162" s="98"/>
      <c r="AK162" s="89"/>
      <c r="AR162" s="87"/>
      <c r="AS162" s="81"/>
      <c r="AW162" s="88"/>
      <c r="AX162" s="88"/>
      <c r="AY162" s="89"/>
      <c r="BF162" s="81"/>
    </row>
    <row r="163" spans="4:58" s="18" customFormat="1" x14ac:dyDescent="0.3">
      <c r="D163" s="88"/>
      <c r="I163" s="88"/>
      <c r="J163" s="91"/>
      <c r="K163" s="99"/>
      <c r="P163" s="101"/>
      <c r="Q163" s="102"/>
      <c r="R163" s="103"/>
      <c r="S163" s="81"/>
      <c r="W163" s="88"/>
      <c r="X163" s="104"/>
      <c r="Y163" s="105"/>
      <c r="AC163" s="96"/>
      <c r="AD163" s="97"/>
      <c r="AE163" s="81"/>
      <c r="AI163" s="88"/>
      <c r="AJ163" s="98"/>
      <c r="AK163" s="89"/>
      <c r="AR163" s="87"/>
      <c r="AS163" s="81"/>
      <c r="AW163" s="88"/>
      <c r="AX163" s="88"/>
      <c r="AY163" s="89"/>
      <c r="BF163" s="81"/>
    </row>
    <row r="164" spans="4:58" s="18" customFormat="1" x14ac:dyDescent="0.3">
      <c r="D164" s="88"/>
      <c r="I164" s="88"/>
      <c r="J164" s="91"/>
      <c r="K164" s="99"/>
      <c r="P164" s="101"/>
      <c r="Q164" s="102"/>
      <c r="R164" s="103"/>
      <c r="S164" s="81"/>
      <c r="W164" s="88"/>
      <c r="X164" s="104"/>
      <c r="Y164" s="105"/>
      <c r="AC164" s="96"/>
      <c r="AD164" s="97"/>
      <c r="AE164" s="81"/>
      <c r="AI164" s="88"/>
      <c r="AJ164" s="98"/>
      <c r="AK164" s="89"/>
      <c r="AR164" s="87"/>
      <c r="AS164" s="81"/>
      <c r="AW164" s="88"/>
      <c r="AX164" s="88"/>
      <c r="AY164" s="89"/>
      <c r="BF164" s="81"/>
    </row>
    <row r="165" spans="4:58" s="18" customFormat="1" x14ac:dyDescent="0.3">
      <c r="D165" s="88"/>
      <c r="I165" s="88"/>
      <c r="J165" s="91"/>
      <c r="K165" s="99"/>
      <c r="P165" s="101"/>
      <c r="Q165" s="102"/>
      <c r="R165" s="103"/>
      <c r="S165" s="81"/>
      <c r="W165" s="88"/>
      <c r="X165" s="104"/>
      <c r="Y165" s="105"/>
      <c r="AC165" s="96"/>
      <c r="AD165" s="97"/>
      <c r="AE165" s="81"/>
      <c r="AI165" s="88"/>
      <c r="AJ165" s="98"/>
      <c r="AK165" s="89"/>
      <c r="AR165" s="87"/>
      <c r="AS165" s="81"/>
      <c r="AW165" s="88"/>
      <c r="AX165" s="88"/>
      <c r="AY165" s="89"/>
      <c r="BF165" s="81"/>
    </row>
    <row r="166" spans="4:58" s="18" customFormat="1" x14ac:dyDescent="0.3">
      <c r="D166" s="88"/>
      <c r="I166" s="88"/>
      <c r="J166" s="91"/>
      <c r="K166" s="99"/>
      <c r="P166" s="101"/>
      <c r="Q166" s="102"/>
      <c r="R166" s="103"/>
      <c r="S166" s="81"/>
      <c r="W166" s="88"/>
      <c r="X166" s="104"/>
      <c r="Y166" s="105"/>
      <c r="AC166" s="96"/>
      <c r="AD166" s="97"/>
      <c r="AE166" s="81"/>
      <c r="AI166" s="88"/>
      <c r="AJ166" s="98"/>
      <c r="AK166" s="89"/>
      <c r="AR166" s="87"/>
      <c r="AS166" s="81"/>
      <c r="AW166" s="88"/>
      <c r="AX166" s="88"/>
      <c r="AY166" s="89"/>
      <c r="BF166" s="81"/>
    </row>
    <row r="167" spans="4:58" s="18" customFormat="1" x14ac:dyDescent="0.3">
      <c r="D167" s="88"/>
      <c r="I167" s="88"/>
      <c r="J167" s="91"/>
      <c r="K167" s="99"/>
      <c r="P167" s="101"/>
      <c r="Q167" s="102"/>
      <c r="R167" s="103"/>
      <c r="S167" s="81"/>
      <c r="W167" s="88"/>
      <c r="X167" s="104"/>
      <c r="Y167" s="105"/>
      <c r="AC167" s="96"/>
      <c r="AD167" s="97"/>
      <c r="AE167" s="81"/>
      <c r="AI167" s="88"/>
      <c r="AJ167" s="98"/>
      <c r="AK167" s="89"/>
      <c r="AR167" s="87"/>
      <c r="AS167" s="81"/>
      <c r="AW167" s="88"/>
      <c r="AX167" s="88"/>
      <c r="AY167" s="89"/>
      <c r="BF167" s="81"/>
    </row>
    <row r="168" spans="4:58" s="18" customFormat="1" x14ac:dyDescent="0.3">
      <c r="D168" s="88"/>
      <c r="I168" s="88"/>
      <c r="J168" s="91"/>
      <c r="K168" s="99"/>
      <c r="P168" s="101"/>
      <c r="Q168" s="102"/>
      <c r="R168" s="103"/>
      <c r="S168" s="81"/>
      <c r="W168" s="88"/>
      <c r="X168" s="104"/>
      <c r="Y168" s="105"/>
      <c r="AC168" s="96"/>
      <c r="AD168" s="97"/>
      <c r="AE168" s="81"/>
      <c r="AI168" s="88"/>
      <c r="AJ168" s="98"/>
      <c r="AK168" s="89"/>
      <c r="AR168" s="87"/>
      <c r="AS168" s="81"/>
      <c r="AW168" s="88"/>
      <c r="AX168" s="88"/>
      <c r="AY168" s="89"/>
      <c r="BF168" s="81"/>
    </row>
    <row r="169" spans="4:58" s="18" customFormat="1" x14ac:dyDescent="0.3">
      <c r="D169" s="88"/>
      <c r="I169" s="88"/>
      <c r="J169" s="91"/>
      <c r="K169" s="99"/>
      <c r="P169" s="101"/>
      <c r="Q169" s="102"/>
      <c r="R169" s="103"/>
      <c r="S169" s="81"/>
      <c r="W169" s="88"/>
      <c r="X169" s="104"/>
      <c r="Y169" s="105"/>
      <c r="AC169" s="96"/>
      <c r="AD169" s="97"/>
      <c r="AE169" s="81"/>
      <c r="AI169" s="88"/>
      <c r="AJ169" s="98"/>
      <c r="AK169" s="89"/>
      <c r="AR169" s="87"/>
      <c r="AS169" s="81"/>
      <c r="AW169" s="88"/>
      <c r="AX169" s="88"/>
      <c r="AY169" s="89"/>
      <c r="BF169" s="81"/>
    </row>
    <row r="170" spans="4:58" s="18" customFormat="1" x14ac:dyDescent="0.3">
      <c r="D170" s="88"/>
      <c r="I170" s="88"/>
      <c r="J170" s="91"/>
      <c r="K170" s="99"/>
      <c r="P170" s="101"/>
      <c r="Q170" s="102"/>
      <c r="R170" s="103"/>
      <c r="S170" s="81"/>
      <c r="W170" s="88"/>
      <c r="X170" s="104"/>
      <c r="Y170" s="105"/>
      <c r="AC170" s="96"/>
      <c r="AD170" s="97"/>
      <c r="AE170" s="81"/>
      <c r="AI170" s="88"/>
      <c r="AJ170" s="98"/>
      <c r="AK170" s="89"/>
      <c r="AR170" s="87"/>
      <c r="AS170" s="81"/>
      <c r="AW170" s="88"/>
      <c r="AX170" s="88"/>
      <c r="AY170" s="89"/>
      <c r="BF170" s="81"/>
    </row>
    <row r="171" spans="4:58" s="18" customFormat="1" x14ac:dyDescent="0.3">
      <c r="D171" s="88"/>
      <c r="I171" s="88"/>
      <c r="J171" s="91"/>
      <c r="K171" s="99"/>
      <c r="P171" s="101"/>
      <c r="Q171" s="102"/>
      <c r="R171" s="103"/>
      <c r="S171" s="81"/>
      <c r="W171" s="88"/>
      <c r="X171" s="104"/>
      <c r="Y171" s="105"/>
      <c r="AC171" s="96"/>
      <c r="AD171" s="97"/>
      <c r="AE171" s="81"/>
      <c r="AI171" s="88"/>
      <c r="AJ171" s="98"/>
      <c r="AK171" s="89"/>
      <c r="AR171" s="87"/>
      <c r="AS171" s="81"/>
      <c r="AW171" s="88"/>
      <c r="AX171" s="88"/>
      <c r="AY171" s="89"/>
      <c r="BF171" s="81"/>
    </row>
    <row r="172" spans="4:58" s="18" customFormat="1" x14ac:dyDescent="0.3">
      <c r="D172" s="88"/>
      <c r="I172" s="88"/>
      <c r="J172" s="91"/>
      <c r="K172" s="99"/>
      <c r="P172" s="101"/>
      <c r="Q172" s="102"/>
      <c r="R172" s="103"/>
      <c r="S172" s="81"/>
      <c r="W172" s="88"/>
      <c r="X172" s="104"/>
      <c r="Y172" s="105"/>
      <c r="AC172" s="96"/>
      <c r="AD172" s="97"/>
      <c r="AE172" s="81"/>
      <c r="AI172" s="88"/>
      <c r="AJ172" s="98"/>
      <c r="AK172" s="89"/>
      <c r="AR172" s="87"/>
      <c r="AS172" s="81"/>
      <c r="AW172" s="88"/>
      <c r="AX172" s="88"/>
      <c r="AY172" s="89"/>
      <c r="BF172" s="81"/>
    </row>
    <row r="173" spans="4:58" s="18" customFormat="1" x14ac:dyDescent="0.3">
      <c r="D173" s="88"/>
      <c r="I173" s="88"/>
      <c r="J173" s="91"/>
      <c r="K173" s="99"/>
      <c r="P173" s="101"/>
      <c r="Q173" s="102"/>
      <c r="R173" s="103"/>
      <c r="S173" s="81"/>
      <c r="W173" s="88"/>
      <c r="X173" s="104"/>
      <c r="Y173" s="105"/>
      <c r="AC173" s="96"/>
      <c r="AD173" s="97"/>
      <c r="AE173" s="81"/>
      <c r="AI173" s="88"/>
      <c r="AJ173" s="98"/>
      <c r="AK173" s="89"/>
      <c r="AR173" s="87"/>
      <c r="AS173" s="81"/>
      <c r="AW173" s="88"/>
      <c r="AX173" s="88"/>
      <c r="AY173" s="89"/>
      <c r="BF173" s="81"/>
    </row>
    <row r="174" spans="4:58" s="18" customFormat="1" x14ac:dyDescent="0.3">
      <c r="D174" s="88"/>
      <c r="I174" s="88"/>
      <c r="J174" s="91"/>
      <c r="K174" s="99"/>
      <c r="P174" s="101"/>
      <c r="Q174" s="102"/>
      <c r="R174" s="103"/>
      <c r="S174" s="81"/>
      <c r="W174" s="88"/>
      <c r="X174" s="104"/>
      <c r="Y174" s="105"/>
      <c r="AC174" s="96"/>
      <c r="AD174" s="97"/>
      <c r="AE174" s="81"/>
      <c r="AI174" s="88"/>
      <c r="AJ174" s="98"/>
      <c r="AK174" s="89"/>
      <c r="AR174" s="87"/>
      <c r="AS174" s="81"/>
      <c r="AW174" s="88"/>
      <c r="AX174" s="88"/>
      <c r="AY174" s="89"/>
      <c r="BF174" s="81"/>
    </row>
    <row r="175" spans="4:58" s="18" customFormat="1" x14ac:dyDescent="0.3">
      <c r="D175" s="88"/>
      <c r="I175" s="88"/>
      <c r="J175" s="91"/>
      <c r="K175" s="99"/>
      <c r="P175" s="101"/>
      <c r="Q175" s="102"/>
      <c r="R175" s="103"/>
      <c r="S175" s="81"/>
      <c r="W175" s="88"/>
      <c r="X175" s="104"/>
      <c r="Y175" s="105"/>
      <c r="AC175" s="96"/>
      <c r="AD175" s="97"/>
      <c r="AE175" s="81"/>
      <c r="AI175" s="88"/>
      <c r="AJ175" s="98"/>
      <c r="AK175" s="89"/>
      <c r="AR175" s="87"/>
      <c r="AS175" s="81"/>
      <c r="AW175" s="88"/>
      <c r="AX175" s="88"/>
      <c r="AY175" s="89"/>
      <c r="BF175" s="81"/>
    </row>
    <row r="176" spans="4:58" s="18" customFormat="1" x14ac:dyDescent="0.3">
      <c r="D176" s="88"/>
      <c r="I176" s="88"/>
      <c r="J176" s="91"/>
      <c r="K176" s="99"/>
      <c r="P176" s="101"/>
      <c r="Q176" s="102"/>
      <c r="R176" s="103"/>
      <c r="S176" s="81"/>
      <c r="W176" s="88"/>
      <c r="X176" s="104"/>
      <c r="Y176" s="105"/>
      <c r="AC176" s="96"/>
      <c r="AD176" s="97"/>
      <c r="AE176" s="81"/>
      <c r="AI176" s="88"/>
      <c r="AJ176" s="98"/>
      <c r="AK176" s="89"/>
      <c r="AR176" s="87"/>
      <c r="AS176" s="81"/>
      <c r="AW176" s="88"/>
      <c r="AX176" s="88"/>
      <c r="AY176" s="89"/>
      <c r="BF176" s="81"/>
    </row>
    <row r="177" spans="4:58" s="18" customFormat="1" x14ac:dyDescent="0.3">
      <c r="D177" s="88"/>
      <c r="I177" s="88"/>
      <c r="J177" s="91"/>
      <c r="K177" s="99"/>
      <c r="P177" s="101"/>
      <c r="Q177" s="102"/>
      <c r="R177" s="103"/>
      <c r="S177" s="81"/>
      <c r="W177" s="88"/>
      <c r="X177" s="104"/>
      <c r="Y177" s="105"/>
      <c r="AC177" s="96"/>
      <c r="AD177" s="97"/>
      <c r="AE177" s="81"/>
      <c r="AI177" s="88"/>
      <c r="AJ177" s="98"/>
      <c r="AK177" s="89"/>
      <c r="AR177" s="87"/>
      <c r="AS177" s="81"/>
      <c r="AW177" s="88"/>
      <c r="AX177" s="88"/>
      <c r="AY177" s="89"/>
      <c r="BF177" s="81"/>
    </row>
    <row r="178" spans="4:58" s="18" customFormat="1" x14ac:dyDescent="0.3">
      <c r="D178" s="88"/>
      <c r="I178" s="88"/>
      <c r="J178" s="91"/>
      <c r="K178" s="99"/>
      <c r="P178" s="101"/>
      <c r="Q178" s="102"/>
      <c r="R178" s="103"/>
      <c r="S178" s="81"/>
      <c r="W178" s="88"/>
      <c r="X178" s="104"/>
      <c r="Y178" s="105"/>
      <c r="AC178" s="96"/>
      <c r="AD178" s="97"/>
      <c r="AE178" s="81"/>
      <c r="AI178" s="88"/>
      <c r="AJ178" s="98"/>
      <c r="AK178" s="89"/>
      <c r="AR178" s="87"/>
      <c r="AS178" s="81"/>
      <c r="AW178" s="88"/>
      <c r="AX178" s="88"/>
      <c r="AY178" s="89"/>
      <c r="BF178" s="81"/>
    </row>
    <row r="179" spans="4:58" s="18" customFormat="1" ht="15" customHeight="1" x14ac:dyDescent="0.3">
      <c r="D179" s="88"/>
      <c r="I179" s="88"/>
      <c r="J179" s="91"/>
      <c r="K179" s="99"/>
      <c r="P179" s="101"/>
      <c r="Q179" s="102"/>
      <c r="R179" s="103"/>
      <c r="S179" s="81"/>
      <c r="W179" s="88"/>
      <c r="X179" s="104"/>
      <c r="Y179" s="105"/>
      <c r="AC179" s="96"/>
      <c r="AD179" s="97"/>
      <c r="AE179" s="81"/>
      <c r="AI179" s="88"/>
      <c r="AJ179" s="98"/>
      <c r="AK179" s="89"/>
      <c r="AR179" s="87"/>
      <c r="AS179" s="81"/>
      <c r="AW179" s="88"/>
      <c r="AX179" s="88"/>
      <c r="AY179" s="89"/>
      <c r="BF179" s="81"/>
    </row>
    <row r="180" spans="4:58" s="18" customFormat="1" x14ac:dyDescent="0.3">
      <c r="D180" s="88"/>
      <c r="I180" s="88"/>
      <c r="J180" s="91"/>
      <c r="K180" s="99"/>
      <c r="P180" s="101"/>
      <c r="Q180" s="102"/>
      <c r="R180" s="103"/>
      <c r="S180" s="81"/>
      <c r="W180" s="88"/>
      <c r="X180" s="104"/>
      <c r="Y180" s="105"/>
      <c r="AC180" s="96"/>
      <c r="AD180" s="97"/>
      <c r="AE180" s="81"/>
      <c r="AI180" s="88"/>
      <c r="AJ180" s="98"/>
      <c r="AK180" s="89"/>
      <c r="AR180" s="87"/>
      <c r="AS180" s="81"/>
      <c r="AW180" s="88"/>
      <c r="AX180" s="88"/>
      <c r="AY180" s="89"/>
      <c r="BF180" s="81"/>
    </row>
    <row r="181" spans="4:58" s="18" customFormat="1" x14ac:dyDescent="0.3">
      <c r="D181" s="88"/>
      <c r="I181" s="88"/>
      <c r="J181" s="91"/>
      <c r="K181" s="99"/>
      <c r="P181" s="101"/>
      <c r="Q181" s="102"/>
      <c r="R181" s="103"/>
      <c r="S181" s="81"/>
      <c r="W181" s="88"/>
      <c r="X181" s="104"/>
      <c r="Y181" s="105"/>
      <c r="AC181" s="96"/>
      <c r="AD181" s="97"/>
      <c r="AE181" s="81"/>
      <c r="AI181" s="88"/>
      <c r="AJ181" s="98"/>
      <c r="AK181" s="89"/>
      <c r="AR181" s="87"/>
      <c r="AS181" s="81"/>
      <c r="AW181" s="88"/>
      <c r="AX181" s="88"/>
      <c r="AY181" s="89"/>
      <c r="BF181" s="81"/>
    </row>
    <row r="182" spans="4:58" s="18" customFormat="1" x14ac:dyDescent="0.3">
      <c r="D182" s="88"/>
      <c r="I182" s="88"/>
      <c r="J182" s="91"/>
      <c r="K182" s="99"/>
      <c r="P182" s="101"/>
      <c r="Q182" s="102"/>
      <c r="R182" s="103"/>
      <c r="S182" s="81"/>
      <c r="W182" s="88"/>
      <c r="X182" s="104"/>
      <c r="Y182" s="105"/>
      <c r="AC182" s="96"/>
      <c r="AD182" s="97"/>
      <c r="AE182" s="81"/>
      <c r="AI182" s="88"/>
      <c r="AJ182" s="98"/>
      <c r="AK182" s="89"/>
      <c r="AR182" s="87"/>
      <c r="AS182" s="81"/>
      <c r="AW182" s="88"/>
      <c r="AX182" s="88"/>
      <c r="AY182" s="89"/>
      <c r="BF182" s="81"/>
    </row>
    <row r="183" spans="4:58" s="18" customFormat="1" x14ac:dyDescent="0.3">
      <c r="D183" s="88"/>
      <c r="I183" s="88"/>
      <c r="J183" s="91"/>
      <c r="K183" s="99"/>
      <c r="P183" s="101"/>
      <c r="Q183" s="102"/>
      <c r="R183" s="103"/>
      <c r="S183" s="81"/>
      <c r="W183" s="88"/>
      <c r="X183" s="104"/>
      <c r="Y183" s="105"/>
      <c r="AC183" s="96"/>
      <c r="AD183" s="97"/>
      <c r="AE183" s="81"/>
      <c r="AI183" s="88"/>
      <c r="AJ183" s="98"/>
      <c r="AK183" s="89"/>
      <c r="AR183" s="87"/>
      <c r="AS183" s="81"/>
      <c r="AW183" s="88"/>
      <c r="AX183" s="88"/>
      <c r="AY183" s="89"/>
      <c r="BF183" s="81"/>
    </row>
    <row r="184" spans="4:58" s="18" customFormat="1" x14ac:dyDescent="0.3">
      <c r="D184" s="88"/>
      <c r="I184" s="88"/>
      <c r="J184" s="91"/>
      <c r="K184" s="99"/>
      <c r="P184" s="101"/>
      <c r="Q184" s="102"/>
      <c r="R184" s="103"/>
      <c r="S184" s="81"/>
      <c r="W184" s="88"/>
      <c r="X184" s="104"/>
      <c r="Y184" s="105"/>
      <c r="AC184" s="96"/>
      <c r="AD184" s="97"/>
      <c r="AE184" s="81"/>
      <c r="AI184" s="88"/>
      <c r="AJ184" s="98"/>
      <c r="AK184" s="89"/>
      <c r="AR184" s="87"/>
      <c r="AS184" s="81"/>
      <c r="AW184" s="88"/>
      <c r="AX184" s="88"/>
      <c r="AY184" s="89"/>
      <c r="BF184" s="81"/>
    </row>
    <row r="185" spans="4:58" s="18" customFormat="1" x14ac:dyDescent="0.3">
      <c r="D185" s="88"/>
      <c r="I185" s="88"/>
      <c r="J185" s="91"/>
      <c r="K185" s="99"/>
      <c r="P185" s="101"/>
      <c r="Q185" s="102"/>
      <c r="R185" s="103"/>
      <c r="S185" s="81"/>
      <c r="W185" s="88"/>
      <c r="X185" s="104"/>
      <c r="Y185" s="105"/>
      <c r="AC185" s="96"/>
      <c r="AD185" s="97"/>
      <c r="AE185" s="81"/>
      <c r="AI185" s="88"/>
      <c r="AJ185" s="98"/>
      <c r="AK185" s="89"/>
      <c r="AR185" s="87"/>
      <c r="AS185" s="81"/>
      <c r="AW185" s="88"/>
      <c r="AX185" s="88"/>
      <c r="AY185" s="89"/>
      <c r="BF185" s="81"/>
    </row>
    <row r="186" spans="4:58" s="18" customFormat="1" x14ac:dyDescent="0.3">
      <c r="D186" s="88"/>
      <c r="I186" s="88"/>
      <c r="J186" s="91"/>
      <c r="K186" s="99"/>
      <c r="P186" s="101"/>
      <c r="Q186" s="102"/>
      <c r="R186" s="103"/>
      <c r="S186" s="81"/>
      <c r="W186" s="88"/>
      <c r="X186" s="104"/>
      <c r="Y186" s="105"/>
      <c r="AC186" s="96"/>
      <c r="AD186" s="97"/>
      <c r="AE186" s="81"/>
      <c r="AI186" s="88"/>
      <c r="AJ186" s="98"/>
      <c r="AK186" s="89"/>
      <c r="AR186" s="87"/>
      <c r="AS186" s="81"/>
      <c r="AW186" s="88"/>
      <c r="AX186" s="88"/>
      <c r="AY186" s="89"/>
      <c r="BF186" s="81"/>
    </row>
    <row r="187" spans="4:58" s="18" customFormat="1" x14ac:dyDescent="0.3">
      <c r="D187" s="88"/>
      <c r="I187" s="88"/>
      <c r="J187" s="91"/>
      <c r="K187" s="99"/>
      <c r="P187" s="101"/>
      <c r="Q187" s="102"/>
      <c r="R187" s="103"/>
      <c r="S187" s="81"/>
      <c r="W187" s="88"/>
      <c r="X187" s="104"/>
      <c r="Y187" s="105"/>
      <c r="AC187" s="96"/>
      <c r="AD187" s="97"/>
      <c r="AE187" s="81"/>
      <c r="AI187" s="88"/>
      <c r="AJ187" s="98"/>
      <c r="AK187" s="89"/>
      <c r="AR187" s="87"/>
      <c r="AS187" s="81"/>
      <c r="AW187" s="88"/>
      <c r="AX187" s="88"/>
      <c r="AY187" s="89"/>
      <c r="BF187" s="81"/>
    </row>
    <row r="188" spans="4:58" s="18" customFormat="1" x14ac:dyDescent="0.3">
      <c r="D188" s="88"/>
      <c r="I188" s="88"/>
      <c r="J188" s="91"/>
      <c r="K188" s="99"/>
      <c r="P188" s="101"/>
      <c r="Q188" s="102"/>
      <c r="R188" s="103"/>
      <c r="S188" s="81"/>
      <c r="W188" s="88"/>
      <c r="X188" s="104"/>
      <c r="Y188" s="105"/>
      <c r="AC188" s="96"/>
      <c r="AD188" s="97"/>
      <c r="AE188" s="81"/>
      <c r="AI188" s="88"/>
      <c r="AJ188" s="98"/>
      <c r="AK188" s="89"/>
      <c r="AR188" s="87"/>
      <c r="AS188" s="81"/>
      <c r="AW188" s="88"/>
      <c r="AX188" s="88"/>
      <c r="AY188" s="89"/>
      <c r="BF188" s="81"/>
    </row>
    <row r="189" spans="4:58" s="18" customFormat="1" x14ac:dyDescent="0.3">
      <c r="D189" s="88"/>
      <c r="I189" s="88"/>
      <c r="J189" s="91"/>
      <c r="K189" s="99"/>
      <c r="P189" s="101"/>
      <c r="Q189" s="102"/>
      <c r="R189" s="103"/>
      <c r="S189" s="81"/>
      <c r="W189" s="88"/>
      <c r="X189" s="104"/>
      <c r="Y189" s="105"/>
      <c r="AC189" s="96"/>
      <c r="AD189" s="97"/>
      <c r="AE189" s="81"/>
      <c r="AI189" s="88"/>
      <c r="AJ189" s="98"/>
      <c r="AK189" s="89"/>
      <c r="AR189" s="87"/>
      <c r="AS189" s="81"/>
      <c r="AW189" s="88"/>
      <c r="AX189" s="88"/>
      <c r="AY189" s="89"/>
      <c r="BF189" s="81"/>
    </row>
    <row r="190" spans="4:58" s="18" customFormat="1" x14ac:dyDescent="0.3">
      <c r="D190" s="88"/>
      <c r="I190" s="88"/>
      <c r="J190" s="91"/>
      <c r="K190" s="99"/>
      <c r="P190" s="101"/>
      <c r="Q190" s="102"/>
      <c r="R190" s="103"/>
      <c r="S190" s="81"/>
      <c r="W190" s="88"/>
      <c r="X190" s="104"/>
      <c r="Y190" s="105"/>
      <c r="AC190" s="96"/>
      <c r="AD190" s="97"/>
      <c r="AE190" s="81"/>
      <c r="AI190" s="88"/>
      <c r="AJ190" s="98"/>
      <c r="AK190" s="89"/>
      <c r="AR190" s="87"/>
      <c r="AS190" s="81"/>
      <c r="AW190" s="88"/>
      <c r="AX190" s="88"/>
      <c r="AY190" s="89"/>
      <c r="BF190" s="81"/>
    </row>
    <row r="191" spans="4:58" s="18" customFormat="1" x14ac:dyDescent="0.3">
      <c r="D191" s="88"/>
      <c r="I191" s="88"/>
      <c r="J191" s="91"/>
      <c r="K191" s="99"/>
      <c r="P191" s="101"/>
      <c r="Q191" s="102"/>
      <c r="R191" s="103"/>
      <c r="S191" s="81"/>
      <c r="W191" s="88"/>
      <c r="X191" s="104"/>
      <c r="Y191" s="105"/>
      <c r="AC191" s="96"/>
      <c r="AD191" s="97"/>
      <c r="AE191" s="81"/>
      <c r="AI191" s="88"/>
      <c r="AJ191" s="98"/>
      <c r="AK191" s="89"/>
      <c r="AR191" s="87"/>
      <c r="AS191" s="81"/>
      <c r="AW191" s="88"/>
      <c r="AX191" s="88"/>
      <c r="AY191" s="89"/>
      <c r="BF191" s="81"/>
    </row>
    <row r="192" spans="4:58" s="18" customFormat="1" x14ac:dyDescent="0.3">
      <c r="D192" s="88"/>
      <c r="I192" s="88"/>
      <c r="J192" s="91"/>
      <c r="K192" s="99"/>
      <c r="P192" s="101"/>
      <c r="Q192" s="102"/>
      <c r="R192" s="103"/>
      <c r="S192" s="81"/>
      <c r="W192" s="88"/>
      <c r="X192" s="104"/>
      <c r="Y192" s="105"/>
      <c r="AC192" s="96"/>
      <c r="AD192" s="97"/>
      <c r="AE192" s="81"/>
      <c r="AI192" s="88"/>
      <c r="AJ192" s="98"/>
      <c r="AK192" s="89"/>
      <c r="AR192" s="87"/>
      <c r="AS192" s="81"/>
      <c r="AW192" s="88"/>
      <c r="AX192" s="88"/>
      <c r="AY192" s="89"/>
      <c r="BF192" s="81"/>
    </row>
    <row r="193" spans="4:58" s="18" customFormat="1" x14ac:dyDescent="0.3">
      <c r="D193" s="88"/>
      <c r="I193" s="88"/>
      <c r="J193" s="91"/>
      <c r="K193" s="99"/>
      <c r="P193" s="101"/>
      <c r="Q193" s="102"/>
      <c r="R193" s="103"/>
      <c r="S193" s="81"/>
      <c r="W193" s="88"/>
      <c r="X193" s="104"/>
      <c r="Y193" s="105"/>
      <c r="AC193" s="96"/>
      <c r="AD193" s="97"/>
      <c r="AE193" s="81"/>
      <c r="AI193" s="88"/>
      <c r="AJ193" s="98"/>
      <c r="AK193" s="89"/>
      <c r="AR193" s="87"/>
      <c r="AS193" s="81"/>
      <c r="AW193" s="88"/>
      <c r="AX193" s="88"/>
      <c r="AY193" s="89"/>
      <c r="BF193" s="81"/>
    </row>
    <row r="194" spans="4:58" s="18" customFormat="1" ht="15" customHeight="1" x14ac:dyDescent="0.3">
      <c r="D194" s="88"/>
      <c r="I194" s="88"/>
      <c r="J194" s="91"/>
      <c r="K194" s="99"/>
      <c r="P194" s="101"/>
      <c r="Q194" s="102"/>
      <c r="R194" s="103"/>
      <c r="S194" s="81"/>
      <c r="W194" s="88"/>
      <c r="X194" s="104"/>
      <c r="Y194" s="105"/>
      <c r="AC194" s="96"/>
      <c r="AD194" s="97"/>
      <c r="AE194" s="81"/>
      <c r="AI194" s="88"/>
      <c r="AJ194" s="98"/>
      <c r="AK194" s="89"/>
      <c r="AR194" s="87"/>
      <c r="AS194" s="81"/>
      <c r="AW194" s="88"/>
      <c r="AX194" s="88"/>
      <c r="AY194" s="89"/>
      <c r="BF194" s="81"/>
    </row>
    <row r="195" spans="4:58" s="18" customFormat="1" x14ac:dyDescent="0.3">
      <c r="D195" s="88"/>
      <c r="I195" s="88"/>
      <c r="J195" s="91"/>
      <c r="K195" s="99"/>
      <c r="P195" s="101"/>
      <c r="Q195" s="102"/>
      <c r="R195" s="103"/>
      <c r="S195" s="81"/>
      <c r="W195" s="88"/>
      <c r="X195" s="104"/>
      <c r="Y195" s="105"/>
      <c r="AC195" s="96"/>
      <c r="AD195" s="97"/>
      <c r="AE195" s="81"/>
      <c r="AI195" s="88"/>
      <c r="AJ195" s="98"/>
      <c r="AK195" s="89"/>
      <c r="AR195" s="87"/>
      <c r="AS195" s="81"/>
      <c r="AW195" s="88"/>
      <c r="AX195" s="88"/>
      <c r="AY195" s="89"/>
      <c r="BF195" s="81"/>
    </row>
    <row r="196" spans="4:58" s="18" customFormat="1" x14ac:dyDescent="0.3">
      <c r="D196" s="88"/>
      <c r="I196" s="88"/>
      <c r="J196" s="91"/>
      <c r="K196" s="99"/>
      <c r="P196" s="101"/>
      <c r="Q196" s="102"/>
      <c r="R196" s="103"/>
      <c r="S196" s="81"/>
      <c r="W196" s="88"/>
      <c r="X196" s="104"/>
      <c r="Y196" s="105"/>
      <c r="AC196" s="96"/>
      <c r="AD196" s="97"/>
      <c r="AE196" s="81"/>
      <c r="AI196" s="88"/>
      <c r="AJ196" s="98"/>
      <c r="AK196" s="89"/>
      <c r="AR196" s="87"/>
      <c r="AS196" s="81"/>
      <c r="AW196" s="88"/>
      <c r="AX196" s="88"/>
      <c r="AY196" s="89"/>
      <c r="BF196" s="81"/>
    </row>
    <row r="197" spans="4:58" s="18" customFormat="1" x14ac:dyDescent="0.3">
      <c r="D197" s="88"/>
      <c r="I197" s="88"/>
      <c r="J197" s="91"/>
      <c r="K197" s="99"/>
      <c r="P197" s="101"/>
      <c r="Q197" s="102"/>
      <c r="R197" s="103"/>
      <c r="S197" s="81"/>
      <c r="W197" s="88"/>
      <c r="X197" s="104"/>
      <c r="Y197" s="105"/>
      <c r="AC197" s="96"/>
      <c r="AD197" s="97"/>
      <c r="AE197" s="81"/>
      <c r="AI197" s="88"/>
      <c r="AJ197" s="98"/>
      <c r="AK197" s="89"/>
      <c r="AR197" s="87"/>
      <c r="AS197" s="81"/>
      <c r="AW197" s="88"/>
      <c r="AX197" s="88"/>
      <c r="AY197" s="89"/>
      <c r="BF197" s="81"/>
    </row>
    <row r="198" spans="4:58" s="18" customFormat="1" x14ac:dyDescent="0.3">
      <c r="D198" s="88"/>
      <c r="I198" s="88"/>
      <c r="J198" s="91"/>
      <c r="K198" s="99"/>
      <c r="P198" s="101"/>
      <c r="Q198" s="102"/>
      <c r="R198" s="103"/>
      <c r="S198" s="81"/>
      <c r="W198" s="88"/>
      <c r="X198" s="104"/>
      <c r="Y198" s="105"/>
      <c r="AC198" s="96"/>
      <c r="AD198" s="97"/>
      <c r="AE198" s="81"/>
      <c r="AI198" s="88"/>
      <c r="AJ198" s="98"/>
      <c r="AK198" s="89"/>
      <c r="AR198" s="87"/>
      <c r="AS198" s="81"/>
      <c r="AW198" s="88"/>
      <c r="AX198" s="88"/>
      <c r="AY198" s="89"/>
      <c r="BF198" s="81"/>
    </row>
    <row r="199" spans="4:58" s="18" customFormat="1" x14ac:dyDescent="0.3">
      <c r="D199" s="88"/>
      <c r="I199" s="88"/>
      <c r="J199" s="91"/>
      <c r="K199" s="99"/>
      <c r="P199" s="101"/>
      <c r="Q199" s="102"/>
      <c r="R199" s="103"/>
      <c r="S199" s="81"/>
      <c r="W199" s="88"/>
      <c r="X199" s="104"/>
      <c r="Y199" s="105"/>
      <c r="AC199" s="96"/>
      <c r="AD199" s="97"/>
      <c r="AE199" s="81"/>
      <c r="AI199" s="88"/>
      <c r="AJ199" s="98"/>
      <c r="AK199" s="89"/>
      <c r="AR199" s="87"/>
      <c r="AS199" s="81"/>
      <c r="AW199" s="88"/>
      <c r="AX199" s="88"/>
      <c r="AY199" s="89"/>
      <c r="BF199" s="81"/>
    </row>
    <row r="200" spans="4:58" s="18" customFormat="1" x14ac:dyDescent="0.3">
      <c r="D200" s="88"/>
      <c r="I200" s="88"/>
      <c r="J200" s="91"/>
      <c r="K200" s="99"/>
      <c r="P200" s="101"/>
      <c r="Q200" s="102"/>
      <c r="R200" s="103"/>
      <c r="S200" s="81"/>
      <c r="W200" s="88"/>
      <c r="X200" s="104"/>
      <c r="Y200" s="105"/>
      <c r="AC200" s="96"/>
      <c r="AD200" s="97"/>
      <c r="AE200" s="81"/>
      <c r="AI200" s="88"/>
      <c r="AJ200" s="98"/>
      <c r="AK200" s="89"/>
      <c r="AR200" s="87"/>
      <c r="AS200" s="81"/>
      <c r="AW200" s="88"/>
      <c r="AX200" s="88"/>
      <c r="AY200" s="89"/>
      <c r="BF200" s="81"/>
    </row>
    <row r="201" spans="4:58" s="18" customFormat="1" x14ac:dyDescent="0.3">
      <c r="D201" s="88"/>
      <c r="I201" s="88"/>
      <c r="J201" s="91"/>
      <c r="K201" s="99"/>
      <c r="P201" s="101"/>
      <c r="Q201" s="102"/>
      <c r="R201" s="103"/>
      <c r="S201" s="81"/>
      <c r="W201" s="88"/>
      <c r="X201" s="104"/>
      <c r="Y201" s="105"/>
      <c r="AC201" s="96"/>
      <c r="AD201" s="97"/>
      <c r="AE201" s="81"/>
      <c r="AI201" s="88"/>
      <c r="AJ201" s="98"/>
      <c r="AK201" s="89"/>
      <c r="AR201" s="87"/>
      <c r="AS201" s="81"/>
      <c r="AW201" s="88"/>
      <c r="AX201" s="88"/>
      <c r="AY201" s="89"/>
      <c r="BF201" s="81"/>
    </row>
    <row r="202" spans="4:58" s="18" customFormat="1" x14ac:dyDescent="0.3">
      <c r="D202" s="88"/>
      <c r="I202" s="88"/>
      <c r="J202" s="91"/>
      <c r="K202" s="99"/>
      <c r="P202" s="101"/>
      <c r="Q202" s="102"/>
      <c r="R202" s="103"/>
      <c r="S202" s="81"/>
      <c r="W202" s="88"/>
      <c r="X202" s="104"/>
      <c r="Y202" s="105"/>
      <c r="AC202" s="96"/>
      <c r="AD202" s="97"/>
      <c r="AE202" s="81"/>
      <c r="AI202" s="88"/>
      <c r="AJ202" s="98"/>
      <c r="AK202" s="89"/>
      <c r="AR202" s="87"/>
      <c r="AS202" s="81"/>
      <c r="AW202" s="88"/>
      <c r="AX202" s="88"/>
      <c r="AY202" s="89"/>
      <c r="BF202" s="81"/>
    </row>
    <row r="203" spans="4:58" s="18" customFormat="1" ht="15" customHeight="1" x14ac:dyDescent="0.3">
      <c r="D203" s="88"/>
      <c r="I203" s="88"/>
      <c r="J203" s="91"/>
      <c r="K203" s="99"/>
      <c r="P203" s="101"/>
      <c r="Q203" s="102"/>
      <c r="R203" s="103"/>
      <c r="S203" s="81"/>
      <c r="W203" s="88"/>
      <c r="X203" s="104"/>
      <c r="Y203" s="105"/>
      <c r="AC203" s="96"/>
      <c r="AD203" s="97"/>
      <c r="AE203" s="81"/>
      <c r="AI203" s="88"/>
      <c r="AJ203" s="98"/>
      <c r="AK203" s="89"/>
      <c r="AR203" s="87"/>
      <c r="AS203" s="81"/>
      <c r="AW203" s="88"/>
      <c r="AX203" s="88"/>
      <c r="AY203" s="89"/>
      <c r="BF203" s="81"/>
    </row>
    <row r="204" spans="4:58" s="18" customFormat="1" x14ac:dyDescent="0.3">
      <c r="D204" s="88"/>
      <c r="I204" s="88"/>
      <c r="J204" s="91"/>
      <c r="K204" s="99"/>
      <c r="P204" s="101"/>
      <c r="Q204" s="102"/>
      <c r="R204" s="103"/>
      <c r="S204" s="81"/>
      <c r="W204" s="88"/>
      <c r="X204" s="104"/>
      <c r="Y204" s="105"/>
      <c r="AC204" s="96"/>
      <c r="AD204" s="97"/>
      <c r="AE204" s="81"/>
      <c r="AI204" s="88"/>
      <c r="AJ204" s="98"/>
      <c r="AK204" s="89"/>
      <c r="AR204" s="87"/>
      <c r="AS204" s="81"/>
      <c r="AW204" s="88"/>
      <c r="AX204" s="88"/>
      <c r="AY204" s="89"/>
      <c r="BF204" s="81"/>
    </row>
    <row r="205" spans="4:58" s="18" customFormat="1" x14ac:dyDescent="0.3">
      <c r="D205" s="88"/>
      <c r="I205" s="88"/>
      <c r="J205" s="91"/>
      <c r="K205" s="99"/>
      <c r="P205" s="101"/>
      <c r="Q205" s="102"/>
      <c r="R205" s="103"/>
      <c r="S205" s="81"/>
      <c r="W205" s="88"/>
      <c r="X205" s="104"/>
      <c r="Y205" s="105"/>
      <c r="AC205" s="96"/>
      <c r="AD205" s="97"/>
      <c r="AE205" s="81"/>
      <c r="AI205" s="88"/>
      <c r="AJ205" s="98"/>
      <c r="AK205" s="89"/>
      <c r="AR205" s="87"/>
      <c r="AS205" s="81"/>
      <c r="AW205" s="88"/>
      <c r="AX205" s="88"/>
      <c r="AY205" s="89"/>
      <c r="BF205" s="81"/>
    </row>
    <row r="206" spans="4:58" s="18" customFormat="1" ht="15" customHeight="1" x14ac:dyDescent="0.3">
      <c r="D206" s="88"/>
      <c r="I206" s="88"/>
      <c r="J206" s="91"/>
      <c r="K206" s="99"/>
      <c r="P206" s="101"/>
      <c r="Q206" s="102"/>
      <c r="R206" s="103"/>
      <c r="S206" s="81"/>
      <c r="W206" s="88"/>
      <c r="X206" s="104"/>
      <c r="Y206" s="105"/>
      <c r="AC206" s="96"/>
      <c r="AD206" s="97"/>
      <c r="AE206" s="81"/>
      <c r="AI206" s="88"/>
      <c r="AJ206" s="98"/>
      <c r="AK206" s="89"/>
      <c r="AR206" s="87"/>
      <c r="AS206" s="81"/>
      <c r="AW206" s="88"/>
      <c r="AX206" s="88"/>
      <c r="AY206" s="89"/>
      <c r="BF206" s="81"/>
    </row>
    <row r="207" spans="4:58" s="18" customFormat="1" x14ac:dyDescent="0.3">
      <c r="D207" s="88"/>
      <c r="I207" s="88"/>
      <c r="J207" s="91"/>
      <c r="K207" s="99"/>
      <c r="P207" s="101"/>
      <c r="Q207" s="102"/>
      <c r="R207" s="103"/>
      <c r="S207" s="81"/>
      <c r="W207" s="88"/>
      <c r="X207" s="104"/>
      <c r="Y207" s="105"/>
      <c r="AC207" s="96"/>
      <c r="AD207" s="97"/>
      <c r="AE207" s="81"/>
      <c r="AI207" s="88"/>
      <c r="AJ207" s="98"/>
      <c r="AK207" s="89"/>
      <c r="AR207" s="87"/>
      <c r="AS207" s="81"/>
      <c r="AW207" s="88"/>
      <c r="AX207" s="88"/>
      <c r="AY207" s="89"/>
      <c r="BF207" s="81"/>
    </row>
    <row r="208" spans="4:58" s="18" customFormat="1" x14ac:dyDescent="0.3">
      <c r="D208" s="88"/>
      <c r="I208" s="88"/>
      <c r="J208" s="91"/>
      <c r="K208" s="99"/>
      <c r="P208" s="101"/>
      <c r="Q208" s="102"/>
      <c r="R208" s="103"/>
      <c r="S208" s="81"/>
      <c r="W208" s="88"/>
      <c r="X208" s="104"/>
      <c r="Y208" s="105"/>
      <c r="AC208" s="96"/>
      <c r="AD208" s="97"/>
      <c r="AE208" s="81"/>
      <c r="AI208" s="88"/>
      <c r="AJ208" s="98"/>
      <c r="AK208" s="89"/>
      <c r="AR208" s="87"/>
      <c r="AS208" s="81"/>
      <c r="AW208" s="88"/>
      <c r="AX208" s="88"/>
      <c r="AY208" s="89"/>
      <c r="BF208" s="81"/>
    </row>
    <row r="209" spans="4:58" s="18" customFormat="1" x14ac:dyDescent="0.3">
      <c r="D209" s="88"/>
      <c r="I209" s="88"/>
      <c r="J209" s="91"/>
      <c r="K209" s="99"/>
      <c r="P209" s="101"/>
      <c r="Q209" s="102"/>
      <c r="R209" s="103"/>
      <c r="S209" s="81"/>
      <c r="W209" s="88"/>
      <c r="X209" s="104"/>
      <c r="Y209" s="105"/>
      <c r="AC209" s="96"/>
      <c r="AD209" s="97"/>
      <c r="AE209" s="81"/>
      <c r="AI209" s="88"/>
      <c r="AJ209" s="98"/>
      <c r="AK209" s="89"/>
      <c r="AR209" s="87"/>
      <c r="AS209" s="81"/>
      <c r="AW209" s="88"/>
      <c r="AX209" s="88"/>
      <c r="AY209" s="89"/>
      <c r="BF209" s="81"/>
    </row>
    <row r="210" spans="4:58" s="18" customFormat="1" x14ac:dyDescent="0.3">
      <c r="D210" s="88"/>
      <c r="I210" s="88"/>
      <c r="J210" s="91"/>
      <c r="K210" s="99"/>
      <c r="P210" s="101"/>
      <c r="Q210" s="102"/>
      <c r="R210" s="103"/>
      <c r="S210" s="81"/>
      <c r="W210" s="88"/>
      <c r="X210" s="104"/>
      <c r="Y210" s="105"/>
      <c r="AC210" s="96"/>
      <c r="AD210" s="97"/>
      <c r="AE210" s="81"/>
      <c r="AI210" s="88"/>
      <c r="AJ210" s="98"/>
      <c r="AK210" s="89"/>
      <c r="AR210" s="87"/>
      <c r="AS210" s="81"/>
      <c r="AW210" s="88"/>
      <c r="AX210" s="88"/>
      <c r="AY210" s="89"/>
      <c r="BF210" s="81"/>
    </row>
    <row r="211" spans="4:58" s="18" customFormat="1" x14ac:dyDescent="0.3">
      <c r="D211" s="88"/>
      <c r="I211" s="88"/>
      <c r="J211" s="91"/>
      <c r="K211" s="99"/>
      <c r="P211" s="101"/>
      <c r="Q211" s="102"/>
      <c r="R211" s="103"/>
      <c r="S211" s="81"/>
      <c r="W211" s="88"/>
      <c r="X211" s="104"/>
      <c r="Y211" s="105"/>
      <c r="AC211" s="96"/>
      <c r="AD211" s="97"/>
      <c r="AE211" s="81"/>
      <c r="AI211" s="88"/>
      <c r="AJ211" s="98"/>
      <c r="AK211" s="89"/>
      <c r="AR211" s="87"/>
      <c r="AS211" s="81"/>
      <c r="AW211" s="88"/>
      <c r="AX211" s="88"/>
      <c r="AY211" s="89"/>
      <c r="BF211" s="81"/>
    </row>
    <row r="212" spans="4:58" s="18" customFormat="1" x14ac:dyDescent="0.3">
      <c r="D212" s="88"/>
      <c r="I212" s="88"/>
      <c r="J212" s="91"/>
      <c r="K212" s="99"/>
      <c r="P212" s="101"/>
      <c r="Q212" s="102"/>
      <c r="R212" s="103"/>
      <c r="S212" s="81"/>
      <c r="W212" s="88"/>
      <c r="X212" s="104"/>
      <c r="Y212" s="105"/>
      <c r="AC212" s="96"/>
      <c r="AD212" s="97"/>
      <c r="AE212" s="81"/>
      <c r="AI212" s="88"/>
      <c r="AJ212" s="98"/>
      <c r="AK212" s="89"/>
      <c r="AR212" s="87"/>
      <c r="AS212" s="81"/>
      <c r="AW212" s="88"/>
      <c r="AX212" s="88"/>
      <c r="AY212" s="89"/>
      <c r="BF212" s="81"/>
    </row>
    <row r="213" spans="4:58" s="18" customFormat="1" x14ac:dyDescent="0.3">
      <c r="D213" s="88"/>
      <c r="I213" s="88"/>
      <c r="J213" s="91"/>
      <c r="K213" s="99"/>
      <c r="P213" s="101"/>
      <c r="Q213" s="102"/>
      <c r="R213" s="103"/>
      <c r="S213" s="81"/>
      <c r="W213" s="88"/>
      <c r="X213" s="104"/>
      <c r="Y213" s="105"/>
      <c r="AC213" s="96"/>
      <c r="AD213" s="97"/>
      <c r="AE213" s="81"/>
      <c r="AI213" s="88"/>
      <c r="AJ213" s="98"/>
      <c r="AK213" s="89"/>
      <c r="AR213" s="87"/>
      <c r="AS213" s="81"/>
      <c r="AW213" s="88"/>
      <c r="AX213" s="88"/>
      <c r="AY213" s="89"/>
      <c r="BF213" s="81"/>
    </row>
    <row r="214" spans="4:58" s="18" customFormat="1" x14ac:dyDescent="0.3">
      <c r="D214" s="88"/>
      <c r="I214" s="88"/>
      <c r="J214" s="91"/>
      <c r="K214" s="99"/>
      <c r="P214" s="101"/>
      <c r="Q214" s="102"/>
      <c r="R214" s="103"/>
      <c r="S214" s="81"/>
      <c r="W214" s="88"/>
      <c r="X214" s="104"/>
      <c r="Y214" s="105"/>
      <c r="AC214" s="96"/>
      <c r="AD214" s="97"/>
      <c r="AE214" s="81"/>
      <c r="AI214" s="88"/>
      <c r="AJ214" s="98"/>
      <c r="AK214" s="89"/>
      <c r="AR214" s="87"/>
      <c r="AS214" s="81"/>
      <c r="AW214" s="88"/>
      <c r="AX214" s="88"/>
      <c r="AY214" s="89"/>
      <c r="BF214" s="81"/>
    </row>
    <row r="215" spans="4:58" s="18" customFormat="1" x14ac:dyDescent="0.3">
      <c r="D215" s="88"/>
      <c r="I215" s="88"/>
      <c r="J215" s="91"/>
      <c r="K215" s="99"/>
      <c r="P215" s="101"/>
      <c r="Q215" s="102"/>
      <c r="R215" s="103"/>
      <c r="S215" s="81"/>
      <c r="W215" s="88"/>
      <c r="X215" s="104"/>
      <c r="Y215" s="105"/>
      <c r="AC215" s="96"/>
      <c r="AD215" s="97"/>
      <c r="AE215" s="81"/>
      <c r="AI215" s="88"/>
      <c r="AJ215" s="98"/>
      <c r="AK215" s="89"/>
      <c r="AR215" s="87"/>
      <c r="AS215" s="81"/>
      <c r="AW215" s="88"/>
      <c r="AX215" s="88"/>
      <c r="AY215" s="89"/>
      <c r="BF215" s="81"/>
    </row>
    <row r="216" spans="4:58" s="18" customFormat="1" x14ac:dyDescent="0.3">
      <c r="D216" s="88"/>
      <c r="I216" s="88"/>
      <c r="J216" s="91"/>
      <c r="K216" s="99"/>
      <c r="P216" s="101"/>
      <c r="Q216" s="102"/>
      <c r="R216" s="103"/>
      <c r="S216" s="81"/>
      <c r="W216" s="88"/>
      <c r="X216" s="104"/>
      <c r="Y216" s="105"/>
      <c r="AC216" s="96"/>
      <c r="AD216" s="97"/>
      <c r="AE216" s="81"/>
      <c r="AI216" s="88"/>
      <c r="AJ216" s="98"/>
      <c r="AK216" s="89"/>
      <c r="AR216" s="87"/>
      <c r="AS216" s="81"/>
      <c r="AW216" s="88"/>
      <c r="AX216" s="88"/>
      <c r="AY216" s="89"/>
      <c r="BF216" s="81"/>
    </row>
    <row r="217" spans="4:58" s="18" customFormat="1" ht="15" customHeight="1" x14ac:dyDescent="0.3">
      <c r="D217" s="88"/>
      <c r="I217" s="88"/>
      <c r="J217" s="91"/>
      <c r="K217" s="99"/>
      <c r="P217" s="101"/>
      <c r="Q217" s="102"/>
      <c r="R217" s="103"/>
      <c r="S217" s="81"/>
      <c r="W217" s="88"/>
      <c r="X217" s="104"/>
      <c r="Y217" s="105"/>
      <c r="AC217" s="96"/>
      <c r="AD217" s="97"/>
      <c r="AE217" s="81"/>
      <c r="AI217" s="88"/>
      <c r="AJ217" s="98"/>
      <c r="AK217" s="89"/>
      <c r="AR217" s="87"/>
      <c r="AS217" s="81"/>
      <c r="AW217" s="88"/>
      <c r="AX217" s="88"/>
      <c r="AY217" s="89"/>
      <c r="BF217" s="81"/>
    </row>
    <row r="218" spans="4:58" s="18" customFormat="1" x14ac:dyDescent="0.3">
      <c r="D218" s="88"/>
      <c r="I218" s="88"/>
      <c r="J218" s="91"/>
      <c r="K218" s="99"/>
      <c r="P218" s="101"/>
      <c r="Q218" s="102"/>
      <c r="R218" s="103"/>
      <c r="S218" s="81"/>
      <c r="W218" s="88"/>
      <c r="X218" s="104"/>
      <c r="Y218" s="105"/>
      <c r="AC218" s="96"/>
      <c r="AD218" s="97"/>
      <c r="AE218" s="81"/>
      <c r="AI218" s="88"/>
      <c r="AJ218" s="98"/>
      <c r="AK218" s="89"/>
      <c r="AR218" s="87"/>
      <c r="AS218" s="81"/>
      <c r="AW218" s="88"/>
      <c r="AX218" s="88"/>
      <c r="AY218" s="89"/>
      <c r="BF218" s="81"/>
    </row>
    <row r="219" spans="4:58" s="18" customFormat="1" x14ac:dyDescent="0.3">
      <c r="D219" s="88"/>
      <c r="I219" s="88"/>
      <c r="J219" s="91"/>
      <c r="K219" s="99"/>
      <c r="P219" s="101"/>
      <c r="Q219" s="102"/>
      <c r="R219" s="103"/>
      <c r="S219" s="81"/>
      <c r="W219" s="88"/>
      <c r="X219" s="104"/>
      <c r="Y219" s="105"/>
      <c r="AC219" s="96"/>
      <c r="AD219" s="97"/>
      <c r="AE219" s="81"/>
      <c r="AI219" s="88"/>
      <c r="AJ219" s="98"/>
      <c r="AK219" s="89"/>
      <c r="AR219" s="87"/>
      <c r="AS219" s="81"/>
      <c r="AW219" s="88"/>
      <c r="AX219" s="88"/>
      <c r="AY219" s="89"/>
      <c r="BF219" s="81"/>
    </row>
    <row r="220" spans="4:58" s="18" customFormat="1" x14ac:dyDescent="0.3">
      <c r="D220" s="88"/>
      <c r="I220" s="88"/>
      <c r="J220" s="91"/>
      <c r="K220" s="99"/>
      <c r="P220" s="101"/>
      <c r="Q220" s="102"/>
      <c r="R220" s="103"/>
      <c r="S220" s="81"/>
      <c r="W220" s="88"/>
      <c r="X220" s="104"/>
      <c r="Y220" s="105"/>
      <c r="AC220" s="96"/>
      <c r="AD220" s="97"/>
      <c r="AE220" s="81"/>
      <c r="AI220" s="88"/>
      <c r="AJ220" s="98"/>
      <c r="AK220" s="89"/>
      <c r="AR220" s="87"/>
      <c r="AS220" s="81"/>
      <c r="AW220" s="88"/>
      <c r="AX220" s="88"/>
      <c r="AY220" s="89"/>
      <c r="BF220" s="81"/>
    </row>
    <row r="221" spans="4:58" s="18" customFormat="1" x14ac:dyDescent="0.3">
      <c r="D221" s="88"/>
      <c r="I221" s="88"/>
      <c r="J221" s="91"/>
      <c r="K221" s="99"/>
      <c r="P221" s="101"/>
      <c r="Q221" s="102"/>
      <c r="R221" s="103"/>
      <c r="S221" s="81"/>
      <c r="W221" s="88"/>
      <c r="X221" s="104"/>
      <c r="Y221" s="105"/>
      <c r="AC221" s="96"/>
      <c r="AD221" s="97"/>
      <c r="AE221" s="81"/>
      <c r="AI221" s="88"/>
      <c r="AJ221" s="98"/>
      <c r="AK221" s="89"/>
      <c r="AR221" s="87"/>
      <c r="AS221" s="81"/>
      <c r="AW221" s="88"/>
      <c r="AX221" s="88"/>
      <c r="AY221" s="89"/>
      <c r="BF221" s="81"/>
    </row>
    <row r="222" spans="4:58" s="18" customFormat="1" x14ac:dyDescent="0.3">
      <c r="D222" s="88"/>
      <c r="I222" s="88"/>
      <c r="J222" s="91"/>
      <c r="K222" s="99"/>
      <c r="P222" s="101"/>
      <c r="Q222" s="102"/>
      <c r="R222" s="103"/>
      <c r="S222" s="81"/>
      <c r="W222" s="88"/>
      <c r="X222" s="104"/>
      <c r="Y222" s="105"/>
      <c r="AC222" s="96"/>
      <c r="AD222" s="97"/>
      <c r="AE222" s="81"/>
      <c r="AI222" s="88"/>
      <c r="AJ222" s="98"/>
      <c r="AK222" s="89"/>
      <c r="AR222" s="87"/>
      <c r="AS222" s="81"/>
      <c r="AW222" s="88"/>
      <c r="AX222" s="88"/>
      <c r="AY222" s="89"/>
      <c r="BF222" s="81"/>
    </row>
    <row r="223" spans="4:58" s="18" customFormat="1" x14ac:dyDescent="0.3">
      <c r="D223" s="88"/>
      <c r="I223" s="88"/>
      <c r="J223" s="91"/>
      <c r="K223" s="99"/>
      <c r="P223" s="101"/>
      <c r="Q223" s="102"/>
      <c r="R223" s="103"/>
      <c r="S223" s="81"/>
      <c r="W223" s="88"/>
      <c r="X223" s="104"/>
      <c r="Y223" s="105"/>
      <c r="AC223" s="96"/>
      <c r="AD223" s="97"/>
      <c r="AE223" s="81"/>
      <c r="AI223" s="88"/>
      <c r="AJ223" s="98"/>
      <c r="AK223" s="89"/>
      <c r="AR223" s="87"/>
      <c r="AS223" s="81"/>
      <c r="AW223" s="88"/>
      <c r="AX223" s="88"/>
      <c r="AY223" s="89"/>
      <c r="BF223" s="81"/>
    </row>
    <row r="224" spans="4:58" s="18" customFormat="1" x14ac:dyDescent="0.3">
      <c r="D224" s="88"/>
      <c r="I224" s="88"/>
      <c r="J224" s="91"/>
      <c r="K224" s="99"/>
      <c r="P224" s="101"/>
      <c r="Q224" s="102"/>
      <c r="R224" s="103"/>
      <c r="S224" s="81"/>
      <c r="W224" s="88"/>
      <c r="X224" s="104"/>
      <c r="Y224" s="105"/>
      <c r="AC224" s="96"/>
      <c r="AD224" s="97"/>
      <c r="AE224" s="81"/>
      <c r="AI224" s="88"/>
      <c r="AJ224" s="98"/>
      <c r="AK224" s="89"/>
      <c r="AR224" s="87"/>
      <c r="AS224" s="81"/>
      <c r="AW224" s="88"/>
      <c r="AX224" s="88"/>
      <c r="AY224" s="89"/>
      <c r="BF224" s="81"/>
    </row>
    <row r="225" spans="4:58" s="18" customFormat="1" x14ac:dyDescent="0.3">
      <c r="D225" s="88"/>
      <c r="I225" s="88"/>
      <c r="J225" s="91"/>
      <c r="K225" s="99"/>
      <c r="P225" s="101"/>
      <c r="Q225" s="102"/>
      <c r="R225" s="103"/>
      <c r="S225" s="81"/>
      <c r="W225" s="88"/>
      <c r="X225" s="104"/>
      <c r="Y225" s="105"/>
      <c r="AC225" s="96"/>
      <c r="AD225" s="97"/>
      <c r="AE225" s="81"/>
      <c r="AI225" s="88"/>
      <c r="AJ225" s="98"/>
      <c r="AK225" s="89"/>
      <c r="AR225" s="87"/>
      <c r="AS225" s="81"/>
      <c r="AW225" s="88"/>
      <c r="AX225" s="88"/>
      <c r="AY225" s="89"/>
      <c r="BF225" s="81"/>
    </row>
    <row r="226" spans="4:58" s="18" customFormat="1" x14ac:dyDescent="0.3">
      <c r="D226" s="88"/>
      <c r="I226" s="88"/>
      <c r="J226" s="91"/>
      <c r="K226" s="99"/>
      <c r="P226" s="101"/>
      <c r="Q226" s="102"/>
      <c r="R226" s="103"/>
      <c r="S226" s="81"/>
      <c r="W226" s="88"/>
      <c r="X226" s="104"/>
      <c r="Y226" s="105"/>
      <c r="AC226" s="96"/>
      <c r="AD226" s="97"/>
      <c r="AE226" s="81"/>
      <c r="AI226" s="88"/>
      <c r="AJ226" s="98"/>
      <c r="AK226" s="89"/>
      <c r="AR226" s="87"/>
      <c r="AS226" s="81"/>
      <c r="AW226" s="88"/>
      <c r="AX226" s="88"/>
      <c r="AY226" s="89"/>
      <c r="BF226" s="81"/>
    </row>
    <row r="227" spans="4:58" s="18" customFormat="1" x14ac:dyDescent="0.3">
      <c r="D227" s="88"/>
      <c r="I227" s="88"/>
      <c r="J227" s="91"/>
      <c r="K227" s="99"/>
      <c r="P227" s="101"/>
      <c r="Q227" s="102"/>
      <c r="R227" s="103"/>
      <c r="S227" s="81"/>
      <c r="W227" s="88"/>
      <c r="X227" s="104"/>
      <c r="Y227" s="105"/>
      <c r="AC227" s="96"/>
      <c r="AD227" s="97"/>
      <c r="AE227" s="81"/>
      <c r="AI227" s="88"/>
      <c r="AJ227" s="98"/>
      <c r="AK227" s="89"/>
      <c r="AR227" s="87"/>
      <c r="AS227" s="81"/>
      <c r="AW227" s="88"/>
      <c r="AX227" s="88"/>
      <c r="AY227" s="89"/>
      <c r="BF227" s="81"/>
    </row>
    <row r="228" spans="4:58" s="18" customFormat="1" x14ac:dyDescent="0.3">
      <c r="D228" s="88"/>
      <c r="I228" s="88"/>
      <c r="J228" s="91"/>
      <c r="K228" s="99"/>
      <c r="P228" s="101"/>
      <c r="Q228" s="102"/>
      <c r="R228" s="103"/>
      <c r="S228" s="81"/>
      <c r="W228" s="88"/>
      <c r="X228" s="104"/>
      <c r="Y228" s="105"/>
      <c r="AC228" s="96"/>
      <c r="AD228" s="97"/>
      <c r="AE228" s="81"/>
      <c r="AI228" s="88"/>
      <c r="AJ228" s="98"/>
      <c r="AK228" s="89"/>
      <c r="AR228" s="87"/>
      <c r="AS228" s="81"/>
      <c r="AW228" s="88"/>
      <c r="AX228" s="88"/>
      <c r="AY228" s="89"/>
      <c r="BF228" s="81"/>
    </row>
    <row r="229" spans="4:58" s="18" customFormat="1" x14ac:dyDescent="0.3">
      <c r="D229" s="88"/>
      <c r="I229" s="88"/>
      <c r="J229" s="91"/>
      <c r="K229" s="99"/>
      <c r="P229" s="101"/>
      <c r="Q229" s="102"/>
      <c r="R229" s="103"/>
      <c r="S229" s="81"/>
      <c r="W229" s="88"/>
      <c r="X229" s="104"/>
      <c r="Y229" s="105"/>
      <c r="AC229" s="96"/>
      <c r="AD229" s="97"/>
      <c r="AE229" s="81"/>
      <c r="AI229" s="88"/>
      <c r="AJ229" s="98"/>
      <c r="AK229" s="89"/>
      <c r="AR229" s="87"/>
      <c r="AS229" s="81"/>
      <c r="AW229" s="88"/>
      <c r="AX229" s="88"/>
      <c r="AY229" s="89"/>
      <c r="BF229" s="81"/>
    </row>
    <row r="230" spans="4:58" s="18" customFormat="1" x14ac:dyDescent="0.3">
      <c r="D230" s="88"/>
      <c r="I230" s="88"/>
      <c r="J230" s="91"/>
      <c r="K230" s="99"/>
      <c r="P230" s="101"/>
      <c r="Q230" s="102"/>
      <c r="R230" s="103"/>
      <c r="S230" s="81"/>
      <c r="W230" s="88"/>
      <c r="X230" s="104"/>
      <c r="Y230" s="105"/>
      <c r="AC230" s="96"/>
      <c r="AD230" s="97"/>
      <c r="AE230" s="81"/>
      <c r="AI230" s="88"/>
      <c r="AJ230" s="98"/>
      <c r="AK230" s="89"/>
      <c r="AR230" s="87"/>
      <c r="AS230" s="81"/>
      <c r="AW230" s="88"/>
      <c r="AX230" s="88"/>
      <c r="AY230" s="89"/>
      <c r="BF230" s="81"/>
    </row>
    <row r="231" spans="4:58" s="18" customFormat="1" x14ac:dyDescent="0.3">
      <c r="D231" s="88"/>
      <c r="I231" s="88"/>
      <c r="J231" s="91"/>
      <c r="K231" s="99"/>
      <c r="P231" s="101"/>
      <c r="Q231" s="102"/>
      <c r="R231" s="103"/>
      <c r="S231" s="81"/>
      <c r="W231" s="88"/>
      <c r="X231" s="104"/>
      <c r="Y231" s="105"/>
      <c r="AC231" s="96"/>
      <c r="AD231" s="97"/>
      <c r="AE231" s="81"/>
      <c r="AI231" s="88"/>
      <c r="AJ231" s="98"/>
      <c r="AK231" s="89"/>
      <c r="AR231" s="87"/>
      <c r="AS231" s="81"/>
      <c r="AW231" s="88"/>
      <c r="AX231" s="88"/>
      <c r="AY231" s="89"/>
      <c r="BF231" s="81"/>
    </row>
    <row r="232" spans="4:58" s="18" customFormat="1" x14ac:dyDescent="0.3">
      <c r="D232" s="88"/>
      <c r="I232" s="88"/>
      <c r="J232" s="91"/>
      <c r="K232" s="99"/>
      <c r="P232" s="101"/>
      <c r="Q232" s="102"/>
      <c r="R232" s="103"/>
      <c r="S232" s="81"/>
      <c r="W232" s="88"/>
      <c r="X232" s="104"/>
      <c r="Y232" s="105"/>
      <c r="AC232" s="96"/>
      <c r="AD232" s="97"/>
      <c r="AE232" s="81"/>
      <c r="AI232" s="88"/>
      <c r="AJ232" s="98"/>
      <c r="AK232" s="89"/>
      <c r="AR232" s="87"/>
      <c r="AS232" s="81"/>
      <c r="AW232" s="88"/>
      <c r="AX232" s="88"/>
      <c r="AY232" s="89"/>
      <c r="BF232" s="81"/>
    </row>
    <row r="233" spans="4:58" s="18" customFormat="1" x14ac:dyDescent="0.3">
      <c r="D233" s="88"/>
      <c r="I233" s="88"/>
      <c r="J233" s="91"/>
      <c r="K233" s="99"/>
      <c r="P233" s="101"/>
      <c r="Q233" s="102"/>
      <c r="R233" s="103"/>
      <c r="S233" s="81"/>
      <c r="W233" s="88"/>
      <c r="X233" s="104"/>
      <c r="Y233" s="105"/>
      <c r="AC233" s="96"/>
      <c r="AD233" s="97"/>
      <c r="AE233" s="81"/>
      <c r="AI233" s="88"/>
      <c r="AJ233" s="98"/>
      <c r="AK233" s="89"/>
      <c r="AR233" s="87"/>
      <c r="AS233" s="81"/>
      <c r="AW233" s="88"/>
      <c r="AX233" s="88"/>
      <c r="AY233" s="89"/>
      <c r="BF233" s="81"/>
    </row>
    <row r="234" spans="4:58" s="18" customFormat="1" x14ac:dyDescent="0.3">
      <c r="D234" s="88"/>
      <c r="I234" s="88"/>
      <c r="J234" s="91"/>
      <c r="K234" s="99"/>
      <c r="P234" s="101"/>
      <c r="Q234" s="102"/>
      <c r="R234" s="103"/>
      <c r="S234" s="81"/>
      <c r="W234" s="88"/>
      <c r="X234" s="104"/>
      <c r="Y234" s="105"/>
      <c r="AC234" s="96"/>
      <c r="AD234" s="97"/>
      <c r="AE234" s="81"/>
      <c r="AI234" s="88"/>
      <c r="AJ234" s="98"/>
      <c r="AK234" s="89"/>
      <c r="AR234" s="87"/>
      <c r="AS234" s="81"/>
      <c r="AW234" s="88"/>
      <c r="AX234" s="88"/>
      <c r="AY234" s="89"/>
      <c r="BF234" s="81"/>
    </row>
    <row r="235" spans="4:58" s="18" customFormat="1" x14ac:dyDescent="0.3">
      <c r="D235" s="88"/>
      <c r="I235" s="88"/>
      <c r="J235" s="91"/>
      <c r="K235" s="99"/>
      <c r="P235" s="101"/>
      <c r="Q235" s="102"/>
      <c r="R235" s="103"/>
      <c r="S235" s="81"/>
      <c r="W235" s="88"/>
      <c r="X235" s="104"/>
      <c r="Y235" s="105"/>
      <c r="AC235" s="96"/>
      <c r="AD235" s="97"/>
      <c r="AE235" s="81"/>
      <c r="AI235" s="88"/>
      <c r="AJ235" s="98"/>
      <c r="AK235" s="89"/>
      <c r="AR235" s="87"/>
      <c r="AS235" s="81"/>
      <c r="AW235" s="88"/>
      <c r="AX235" s="88"/>
      <c r="AY235" s="89"/>
      <c r="BF235" s="81"/>
    </row>
    <row r="236" spans="4:58" s="18" customFormat="1" x14ac:dyDescent="0.3">
      <c r="D236" s="88"/>
      <c r="I236" s="88"/>
      <c r="J236" s="91"/>
      <c r="K236" s="99"/>
      <c r="P236" s="101"/>
      <c r="Q236" s="102"/>
      <c r="R236" s="103"/>
      <c r="S236" s="81"/>
      <c r="W236" s="88"/>
      <c r="X236" s="104"/>
      <c r="Y236" s="105"/>
      <c r="AC236" s="96"/>
      <c r="AD236" s="97"/>
      <c r="AE236" s="81"/>
      <c r="AI236" s="88"/>
      <c r="AJ236" s="98"/>
      <c r="AK236" s="89"/>
      <c r="AR236" s="87"/>
      <c r="AS236" s="81"/>
      <c r="AW236" s="88"/>
      <c r="AX236" s="88"/>
      <c r="AY236" s="89"/>
      <c r="BF236" s="81"/>
    </row>
    <row r="237" spans="4:58" s="18" customFormat="1" x14ac:dyDescent="0.3">
      <c r="D237" s="88"/>
      <c r="I237" s="88"/>
      <c r="J237" s="91"/>
      <c r="K237" s="99"/>
      <c r="P237" s="101"/>
      <c r="Q237" s="102"/>
      <c r="R237" s="103"/>
      <c r="S237" s="81"/>
      <c r="W237" s="88"/>
      <c r="X237" s="104"/>
      <c r="Y237" s="105"/>
      <c r="AC237" s="96"/>
      <c r="AD237" s="97"/>
      <c r="AE237" s="81"/>
      <c r="AI237" s="88"/>
      <c r="AJ237" s="98"/>
      <c r="AK237" s="89"/>
      <c r="AR237" s="87"/>
      <c r="AS237" s="81"/>
      <c r="AW237" s="88"/>
      <c r="AX237" s="88"/>
      <c r="AY237" s="89"/>
      <c r="BF237" s="81"/>
    </row>
    <row r="238" spans="4:58" s="18" customFormat="1" x14ac:dyDescent="0.3">
      <c r="D238" s="88"/>
      <c r="I238" s="88"/>
      <c r="J238" s="91"/>
      <c r="K238" s="99"/>
      <c r="P238" s="101"/>
      <c r="Q238" s="102"/>
      <c r="R238" s="103"/>
      <c r="S238" s="81"/>
      <c r="W238" s="88"/>
      <c r="X238" s="104"/>
      <c r="Y238" s="105"/>
      <c r="Z238" s="100"/>
      <c r="AC238" s="96"/>
      <c r="AD238" s="97"/>
      <c r="AE238" s="81"/>
      <c r="AI238" s="88"/>
      <c r="AJ238" s="98"/>
      <c r="AK238" s="89"/>
      <c r="AR238" s="87"/>
      <c r="AS238" s="81"/>
      <c r="AW238" s="88"/>
      <c r="AX238" s="88"/>
      <c r="AY238" s="89"/>
      <c r="BF238" s="81"/>
    </row>
    <row r="239" spans="4:58" s="18" customFormat="1" x14ac:dyDescent="0.3">
      <c r="D239" s="88"/>
      <c r="I239" s="88"/>
      <c r="J239" s="91"/>
      <c r="K239" s="99"/>
      <c r="P239" s="101"/>
      <c r="Q239" s="102"/>
      <c r="R239" s="103"/>
      <c r="S239" s="81"/>
      <c r="W239" s="88"/>
      <c r="X239" s="104"/>
      <c r="Y239" s="105"/>
      <c r="AC239" s="96"/>
      <c r="AD239" s="97"/>
      <c r="AE239" s="81"/>
      <c r="AI239" s="88"/>
      <c r="AJ239" s="98"/>
      <c r="AK239" s="89"/>
      <c r="AR239" s="87"/>
      <c r="AS239" s="81"/>
      <c r="AW239" s="88"/>
      <c r="AX239" s="88"/>
      <c r="AY239" s="89"/>
      <c r="BF239" s="81"/>
    </row>
    <row r="240" spans="4:58" s="18" customFormat="1" x14ac:dyDescent="0.3">
      <c r="D240" s="88"/>
      <c r="I240" s="88"/>
      <c r="J240" s="91"/>
      <c r="K240" s="99"/>
      <c r="P240" s="101"/>
      <c r="Q240" s="102"/>
      <c r="R240" s="103"/>
      <c r="S240" s="81"/>
      <c r="W240" s="88"/>
      <c r="X240" s="104"/>
      <c r="Y240" s="105"/>
      <c r="AC240" s="96"/>
      <c r="AD240" s="97"/>
      <c r="AE240" s="81"/>
      <c r="AI240" s="88"/>
      <c r="AJ240" s="98"/>
      <c r="AK240" s="89"/>
      <c r="AR240" s="87"/>
      <c r="AS240" s="81"/>
      <c r="AW240" s="88"/>
      <c r="AX240" s="88"/>
      <c r="AY240" s="89"/>
      <c r="BF240" s="81"/>
    </row>
    <row r="241" spans="4:58" s="18" customFormat="1" x14ac:dyDescent="0.3">
      <c r="D241" s="88"/>
      <c r="I241" s="88"/>
      <c r="J241" s="91"/>
      <c r="K241" s="99"/>
      <c r="P241" s="101"/>
      <c r="Q241" s="102"/>
      <c r="R241" s="103"/>
      <c r="S241" s="81"/>
      <c r="W241" s="88"/>
      <c r="X241" s="104"/>
      <c r="Y241" s="105"/>
      <c r="AC241" s="96"/>
      <c r="AD241" s="97"/>
      <c r="AE241" s="81"/>
      <c r="AI241" s="88"/>
      <c r="AJ241" s="98"/>
      <c r="AK241" s="89"/>
      <c r="AR241" s="87"/>
      <c r="AS241" s="81"/>
      <c r="AW241" s="88"/>
      <c r="AX241" s="88"/>
      <c r="AY241" s="89"/>
      <c r="BF241" s="81"/>
    </row>
    <row r="242" spans="4:58" s="18" customFormat="1" x14ac:dyDescent="0.3">
      <c r="D242" s="88"/>
      <c r="I242" s="88"/>
      <c r="J242" s="91"/>
      <c r="K242" s="99"/>
      <c r="P242" s="101"/>
      <c r="Q242" s="102"/>
      <c r="R242" s="103"/>
      <c r="S242" s="81"/>
      <c r="W242" s="88"/>
      <c r="X242" s="104"/>
      <c r="Y242" s="105"/>
      <c r="AC242" s="96"/>
      <c r="AD242" s="97"/>
      <c r="AE242" s="81"/>
      <c r="AI242" s="88"/>
      <c r="AJ242" s="98"/>
      <c r="AK242" s="89"/>
      <c r="AR242" s="87"/>
      <c r="AS242" s="81"/>
      <c r="AW242" s="88"/>
      <c r="AX242" s="88"/>
      <c r="AY242" s="89"/>
      <c r="BF242" s="81"/>
    </row>
    <row r="243" spans="4:58" s="18" customFormat="1" x14ac:dyDescent="0.3">
      <c r="D243" s="88"/>
      <c r="I243" s="88"/>
      <c r="J243" s="91"/>
      <c r="K243" s="99"/>
      <c r="P243" s="101"/>
      <c r="Q243" s="102"/>
      <c r="R243" s="103"/>
      <c r="S243" s="81"/>
      <c r="W243" s="88"/>
      <c r="X243" s="104"/>
      <c r="Y243" s="105"/>
      <c r="AC243" s="96"/>
      <c r="AD243" s="97"/>
      <c r="AE243" s="81"/>
      <c r="AI243" s="88"/>
      <c r="AJ243" s="98"/>
      <c r="AK243" s="89"/>
      <c r="AR243" s="87"/>
      <c r="AS243" s="81"/>
      <c r="AW243" s="88"/>
      <c r="AX243" s="88"/>
      <c r="AY243" s="89"/>
      <c r="BF243" s="81"/>
    </row>
    <row r="244" spans="4:58" s="18" customFormat="1" x14ac:dyDescent="0.3">
      <c r="D244" s="88"/>
      <c r="I244" s="88"/>
      <c r="J244" s="91"/>
      <c r="K244" s="99"/>
      <c r="P244" s="101"/>
      <c r="Q244" s="102"/>
      <c r="R244" s="103"/>
      <c r="S244" s="81"/>
      <c r="W244" s="88"/>
      <c r="X244" s="104"/>
      <c r="Y244" s="105"/>
      <c r="AC244" s="96"/>
      <c r="AD244" s="97"/>
      <c r="AE244" s="81"/>
      <c r="AI244" s="88"/>
      <c r="AJ244" s="98"/>
      <c r="AK244" s="89"/>
      <c r="AR244" s="87"/>
      <c r="AS244" s="81"/>
      <c r="AW244" s="88"/>
      <c r="AX244" s="88"/>
      <c r="AY244" s="89"/>
      <c r="BF244" s="81"/>
    </row>
    <row r="245" spans="4:58" s="18" customFormat="1" x14ac:dyDescent="0.3">
      <c r="D245" s="88"/>
      <c r="I245" s="88"/>
      <c r="J245" s="91"/>
      <c r="K245" s="99"/>
      <c r="P245" s="101"/>
      <c r="Q245" s="102"/>
      <c r="R245" s="103"/>
      <c r="S245" s="81"/>
      <c r="W245" s="88"/>
      <c r="X245" s="104"/>
      <c r="Y245" s="105"/>
      <c r="AC245" s="96"/>
      <c r="AD245" s="97"/>
      <c r="AE245" s="81"/>
      <c r="AI245" s="88"/>
      <c r="AJ245" s="98"/>
      <c r="AK245" s="89"/>
      <c r="AR245" s="87"/>
      <c r="AS245" s="81"/>
      <c r="AW245" s="88"/>
      <c r="AX245" s="88"/>
      <c r="AY245" s="89"/>
      <c r="BF245" s="81"/>
    </row>
    <row r="246" spans="4:58" s="18" customFormat="1" x14ac:dyDescent="0.3">
      <c r="D246" s="88"/>
      <c r="I246" s="88"/>
      <c r="J246" s="91"/>
      <c r="K246" s="99"/>
      <c r="P246" s="101"/>
      <c r="Q246" s="102"/>
      <c r="R246" s="103"/>
      <c r="S246" s="81"/>
      <c r="W246" s="88"/>
      <c r="X246" s="104"/>
      <c r="Y246" s="105"/>
      <c r="AC246" s="96"/>
      <c r="AD246" s="97"/>
      <c r="AE246" s="81"/>
      <c r="AI246" s="88"/>
      <c r="AJ246" s="98"/>
      <c r="AK246" s="89"/>
      <c r="AR246" s="87"/>
      <c r="AS246" s="81"/>
      <c r="AW246" s="88"/>
      <c r="AX246" s="88"/>
      <c r="AY246" s="89"/>
      <c r="BF246" s="81"/>
    </row>
    <row r="247" spans="4:58" s="18" customFormat="1" x14ac:dyDescent="0.3">
      <c r="D247" s="88"/>
      <c r="I247" s="88"/>
      <c r="J247" s="91"/>
      <c r="K247" s="99"/>
      <c r="P247" s="101"/>
      <c r="Q247" s="102"/>
      <c r="R247" s="103"/>
      <c r="S247" s="81"/>
      <c r="W247" s="88"/>
      <c r="X247" s="104"/>
      <c r="Y247" s="105"/>
      <c r="AC247" s="96"/>
      <c r="AD247" s="97"/>
      <c r="AE247" s="81"/>
      <c r="AI247" s="88"/>
      <c r="AJ247" s="98"/>
      <c r="AK247" s="89"/>
      <c r="AR247" s="87"/>
      <c r="AS247" s="81"/>
      <c r="AW247" s="88"/>
      <c r="AX247" s="88"/>
      <c r="AY247" s="89"/>
      <c r="BF247" s="81"/>
    </row>
    <row r="248" spans="4:58" s="18" customFormat="1" x14ac:dyDescent="0.3">
      <c r="D248" s="88"/>
      <c r="I248" s="88"/>
      <c r="J248" s="91"/>
      <c r="K248" s="99"/>
      <c r="P248" s="101"/>
      <c r="Q248" s="102"/>
      <c r="R248" s="103"/>
      <c r="S248" s="81"/>
      <c r="W248" s="88"/>
      <c r="X248" s="104"/>
      <c r="Y248" s="105"/>
      <c r="AC248" s="96"/>
      <c r="AD248" s="97"/>
      <c r="AE248" s="81"/>
      <c r="AI248" s="88"/>
      <c r="AJ248" s="98"/>
      <c r="AK248" s="89"/>
      <c r="AR248" s="87"/>
      <c r="AS248" s="81"/>
      <c r="AW248" s="88"/>
      <c r="AX248" s="88"/>
      <c r="AY248" s="89"/>
      <c r="BF248" s="81"/>
    </row>
    <row r="249" spans="4:58" s="18" customFormat="1" x14ac:dyDescent="0.3">
      <c r="D249" s="88"/>
      <c r="I249" s="88"/>
      <c r="J249" s="91"/>
      <c r="K249" s="99"/>
      <c r="P249" s="101"/>
      <c r="Q249" s="102"/>
      <c r="R249" s="103"/>
      <c r="S249" s="81"/>
      <c r="W249" s="88"/>
      <c r="X249" s="104"/>
      <c r="Y249" s="105"/>
      <c r="AC249" s="96"/>
      <c r="AD249" s="97"/>
      <c r="AE249" s="81"/>
      <c r="AI249" s="88"/>
      <c r="AJ249" s="98"/>
      <c r="AK249" s="89"/>
      <c r="AR249" s="87"/>
      <c r="AS249" s="81"/>
      <c r="AW249" s="88"/>
      <c r="AX249" s="88"/>
      <c r="AY249" s="89"/>
      <c r="BF249" s="81"/>
    </row>
    <row r="250" spans="4:58" s="18" customFormat="1" x14ac:dyDescent="0.3">
      <c r="D250" s="88"/>
      <c r="I250" s="88"/>
      <c r="J250" s="91"/>
      <c r="K250" s="99"/>
      <c r="P250" s="101"/>
      <c r="Q250" s="102"/>
      <c r="R250" s="103"/>
      <c r="S250" s="81"/>
      <c r="W250" s="88"/>
      <c r="X250" s="104"/>
      <c r="Y250" s="105"/>
      <c r="AC250" s="96"/>
      <c r="AD250" s="97"/>
      <c r="AE250" s="81"/>
      <c r="AI250" s="88"/>
      <c r="AJ250" s="98"/>
      <c r="AK250" s="89"/>
      <c r="AR250" s="87"/>
      <c r="AS250" s="81"/>
      <c r="AW250" s="88"/>
      <c r="AX250" s="88"/>
      <c r="AY250" s="89"/>
      <c r="BF250" s="81"/>
    </row>
    <row r="251" spans="4:58" s="18" customFormat="1" x14ac:dyDescent="0.3">
      <c r="D251" s="88"/>
      <c r="I251" s="88"/>
      <c r="J251" s="91"/>
      <c r="K251" s="99"/>
      <c r="P251" s="101"/>
      <c r="Q251" s="102"/>
      <c r="R251" s="103"/>
      <c r="S251" s="81"/>
      <c r="W251" s="88"/>
      <c r="X251" s="104"/>
      <c r="Y251" s="105"/>
      <c r="AC251" s="96"/>
      <c r="AD251" s="97"/>
      <c r="AE251" s="81"/>
      <c r="AI251" s="88"/>
      <c r="AJ251" s="98"/>
      <c r="AK251" s="89"/>
      <c r="AR251" s="87"/>
      <c r="AS251" s="81"/>
      <c r="AW251" s="88"/>
      <c r="AX251" s="88"/>
      <c r="AY251" s="89"/>
      <c r="BF251" s="81"/>
    </row>
    <row r="252" spans="4:58" s="18" customFormat="1" x14ac:dyDescent="0.3">
      <c r="D252" s="88"/>
      <c r="I252" s="88"/>
      <c r="J252" s="91"/>
      <c r="K252" s="99"/>
      <c r="P252" s="101"/>
      <c r="Q252" s="102"/>
      <c r="R252" s="103"/>
      <c r="S252" s="81"/>
      <c r="W252" s="88"/>
      <c r="X252" s="104"/>
      <c r="Y252" s="105"/>
      <c r="AC252" s="96"/>
      <c r="AD252" s="97"/>
      <c r="AE252" s="81"/>
      <c r="AI252" s="88"/>
      <c r="AJ252" s="98"/>
      <c r="AK252" s="89"/>
      <c r="AR252" s="87"/>
      <c r="AS252" s="81"/>
      <c r="AW252" s="88"/>
      <c r="AX252" s="88"/>
      <c r="AY252" s="89"/>
      <c r="BF252" s="81"/>
    </row>
    <row r="253" spans="4:58" s="18" customFormat="1" x14ac:dyDescent="0.3">
      <c r="D253" s="88"/>
      <c r="I253" s="88"/>
      <c r="J253" s="91"/>
      <c r="K253" s="99"/>
      <c r="P253" s="101"/>
      <c r="Q253" s="102"/>
      <c r="R253" s="103"/>
      <c r="S253" s="81"/>
      <c r="W253" s="88"/>
      <c r="X253" s="104"/>
      <c r="Y253" s="105"/>
      <c r="AC253" s="96"/>
      <c r="AD253" s="97"/>
      <c r="AE253" s="81"/>
      <c r="AI253" s="88"/>
      <c r="AJ253" s="98"/>
      <c r="AK253" s="89"/>
      <c r="AR253" s="87"/>
      <c r="AS253" s="81"/>
      <c r="AW253" s="88"/>
      <c r="AX253" s="88"/>
      <c r="AY253" s="89"/>
      <c r="BF253" s="81"/>
    </row>
    <row r="254" spans="4:58" s="18" customFormat="1" x14ac:dyDescent="0.3">
      <c r="D254" s="88"/>
      <c r="I254" s="88"/>
      <c r="J254" s="91"/>
      <c r="K254" s="99"/>
      <c r="P254" s="101"/>
      <c r="Q254" s="102"/>
      <c r="R254" s="103"/>
      <c r="S254" s="81"/>
      <c r="W254" s="88"/>
      <c r="X254" s="104"/>
      <c r="Y254" s="105"/>
      <c r="AC254" s="96"/>
      <c r="AD254" s="97"/>
      <c r="AE254" s="81"/>
      <c r="AI254" s="88"/>
      <c r="AJ254" s="98"/>
      <c r="AK254" s="89"/>
      <c r="AR254" s="87"/>
      <c r="AS254" s="81"/>
      <c r="AW254" s="88"/>
      <c r="AX254" s="88"/>
      <c r="AY254" s="89"/>
      <c r="BF254" s="81"/>
    </row>
    <row r="255" spans="4:58" s="18" customFormat="1" x14ac:dyDescent="0.3">
      <c r="D255" s="88"/>
      <c r="I255" s="88"/>
      <c r="J255" s="91"/>
      <c r="K255" s="99"/>
      <c r="P255" s="101"/>
      <c r="Q255" s="102"/>
      <c r="R255" s="103"/>
      <c r="S255" s="81"/>
      <c r="W255" s="88"/>
      <c r="X255" s="104"/>
      <c r="Y255" s="105"/>
      <c r="AC255" s="96"/>
      <c r="AD255" s="97"/>
      <c r="AE255" s="81"/>
      <c r="AI255" s="88"/>
      <c r="AJ255" s="98"/>
      <c r="AK255" s="89"/>
      <c r="AR255" s="87"/>
      <c r="AS255" s="81"/>
      <c r="AW255" s="88"/>
      <c r="AX255" s="88"/>
      <c r="AY255" s="89"/>
      <c r="BF255" s="81"/>
    </row>
    <row r="256" spans="4:58" s="18" customFormat="1" x14ac:dyDescent="0.3">
      <c r="D256" s="88"/>
      <c r="I256" s="88"/>
      <c r="J256" s="91"/>
      <c r="K256" s="99"/>
      <c r="P256" s="101"/>
      <c r="Q256" s="102"/>
      <c r="R256" s="103"/>
      <c r="S256" s="81"/>
      <c r="W256" s="88"/>
      <c r="X256" s="104"/>
      <c r="Y256" s="105"/>
      <c r="AC256" s="96"/>
      <c r="AD256" s="97"/>
      <c r="AE256" s="81"/>
      <c r="AI256" s="88"/>
      <c r="AJ256" s="98"/>
      <c r="AK256" s="89"/>
      <c r="AR256" s="87"/>
      <c r="AS256" s="81"/>
      <c r="AW256" s="88"/>
      <c r="AX256" s="88"/>
      <c r="AY256" s="89"/>
      <c r="BF256" s="81"/>
    </row>
    <row r="257" spans="4:58" s="18" customFormat="1" x14ac:dyDescent="0.3">
      <c r="D257" s="88"/>
      <c r="I257" s="88"/>
      <c r="J257" s="91"/>
      <c r="K257" s="99"/>
      <c r="P257" s="101"/>
      <c r="Q257" s="102"/>
      <c r="R257" s="103"/>
      <c r="S257" s="81"/>
      <c r="W257" s="88"/>
      <c r="X257" s="104"/>
      <c r="Y257" s="105"/>
      <c r="AC257" s="96"/>
      <c r="AD257" s="97"/>
      <c r="AE257" s="81"/>
      <c r="AI257" s="88"/>
      <c r="AJ257" s="98"/>
      <c r="AK257" s="89"/>
      <c r="AR257" s="87"/>
      <c r="AS257" s="81"/>
      <c r="AW257" s="88"/>
      <c r="AX257" s="88"/>
      <c r="AY257" s="89"/>
      <c r="BF257" s="81"/>
    </row>
    <row r="258" spans="4:58" s="18" customFormat="1" x14ac:dyDescent="0.3">
      <c r="D258" s="88"/>
      <c r="I258" s="88"/>
      <c r="J258" s="91"/>
      <c r="K258" s="99"/>
      <c r="P258" s="101"/>
      <c r="Q258" s="102"/>
      <c r="R258" s="103"/>
      <c r="S258" s="81"/>
      <c r="W258" s="88"/>
      <c r="X258" s="104"/>
      <c r="Y258" s="105"/>
      <c r="AC258" s="96"/>
      <c r="AD258" s="97"/>
      <c r="AE258" s="81"/>
      <c r="AI258" s="88"/>
      <c r="AJ258" s="98"/>
      <c r="AK258" s="89"/>
      <c r="AR258" s="87"/>
      <c r="AS258" s="81"/>
      <c r="AW258" s="88"/>
      <c r="AX258" s="88"/>
      <c r="AY258" s="89"/>
      <c r="BF258" s="81"/>
    </row>
    <row r="259" spans="4:58" s="18" customFormat="1" x14ac:dyDescent="0.3">
      <c r="D259" s="88"/>
      <c r="I259" s="88"/>
      <c r="J259" s="91"/>
      <c r="K259" s="99"/>
      <c r="P259" s="101"/>
      <c r="Q259" s="102"/>
      <c r="R259" s="103"/>
      <c r="S259" s="81"/>
      <c r="W259" s="88"/>
      <c r="X259" s="104"/>
      <c r="Y259" s="105"/>
      <c r="AC259" s="96"/>
      <c r="AD259" s="97"/>
      <c r="AE259" s="81"/>
      <c r="AI259" s="88"/>
      <c r="AJ259" s="98"/>
      <c r="AK259" s="89"/>
      <c r="AR259" s="87"/>
      <c r="AS259" s="81"/>
      <c r="AW259" s="88"/>
      <c r="AX259" s="88"/>
      <c r="AY259" s="89"/>
      <c r="BF259" s="81"/>
    </row>
    <row r="260" spans="4:58" s="18" customFormat="1" x14ac:dyDescent="0.3">
      <c r="D260" s="88"/>
      <c r="I260" s="88"/>
      <c r="J260" s="91"/>
      <c r="K260" s="99"/>
      <c r="P260" s="101"/>
      <c r="Q260" s="102"/>
      <c r="R260" s="103"/>
      <c r="S260" s="81"/>
      <c r="W260" s="88"/>
      <c r="X260" s="104"/>
      <c r="Y260" s="105"/>
      <c r="AC260" s="96"/>
      <c r="AD260" s="97"/>
      <c r="AE260" s="81"/>
      <c r="AI260" s="88"/>
      <c r="AJ260" s="98"/>
      <c r="AK260" s="89"/>
      <c r="AR260" s="87"/>
      <c r="AS260" s="81"/>
      <c r="AW260" s="88"/>
      <c r="AX260" s="88"/>
      <c r="AY260" s="89"/>
      <c r="BF260" s="81"/>
    </row>
    <row r="261" spans="4:58" s="18" customFormat="1" x14ac:dyDescent="0.3">
      <c r="D261" s="88"/>
      <c r="I261" s="88"/>
      <c r="J261" s="91"/>
      <c r="K261" s="99"/>
      <c r="P261" s="101"/>
      <c r="Q261" s="102"/>
      <c r="R261" s="103"/>
      <c r="S261" s="81"/>
      <c r="W261" s="88"/>
      <c r="X261" s="104"/>
      <c r="Y261" s="105"/>
      <c r="AC261" s="96"/>
      <c r="AD261" s="97"/>
      <c r="AE261" s="81"/>
      <c r="AI261" s="88"/>
      <c r="AJ261" s="98"/>
      <c r="AK261" s="89"/>
      <c r="AR261" s="87"/>
      <c r="AS261" s="81"/>
      <c r="AW261" s="88"/>
      <c r="AX261" s="88"/>
      <c r="AY261" s="89"/>
      <c r="BF261" s="81"/>
    </row>
    <row r="262" spans="4:58" s="18" customFormat="1" x14ac:dyDescent="0.3">
      <c r="D262" s="88"/>
      <c r="I262" s="88"/>
      <c r="J262" s="91"/>
      <c r="K262" s="99"/>
      <c r="P262" s="101"/>
      <c r="Q262" s="102"/>
      <c r="R262" s="103"/>
      <c r="S262" s="81"/>
      <c r="W262" s="88"/>
      <c r="X262" s="104"/>
      <c r="Y262" s="105"/>
      <c r="AC262" s="96"/>
      <c r="AD262" s="97"/>
      <c r="AE262" s="81"/>
      <c r="AI262" s="88"/>
      <c r="AJ262" s="98"/>
      <c r="AK262" s="89"/>
      <c r="AR262" s="87"/>
      <c r="AS262" s="81"/>
      <c r="AW262" s="88"/>
      <c r="AX262" s="88"/>
      <c r="AY262" s="89"/>
      <c r="BF262" s="81"/>
    </row>
    <row r="263" spans="4:58" s="18" customFormat="1" x14ac:dyDescent="0.3">
      <c r="D263" s="88"/>
      <c r="I263" s="88"/>
      <c r="J263" s="91"/>
      <c r="K263" s="99"/>
      <c r="P263" s="101"/>
      <c r="Q263" s="102"/>
      <c r="R263" s="103"/>
      <c r="S263" s="81"/>
      <c r="W263" s="88"/>
      <c r="X263" s="104"/>
      <c r="Y263" s="105"/>
      <c r="AC263" s="96"/>
      <c r="AD263" s="97"/>
      <c r="AE263" s="81"/>
      <c r="AI263" s="88"/>
      <c r="AJ263" s="98"/>
      <c r="AK263" s="89"/>
      <c r="AR263" s="87"/>
      <c r="AS263" s="81"/>
      <c r="AW263" s="88"/>
      <c r="AX263" s="88"/>
      <c r="AY263" s="89"/>
      <c r="BF263" s="81"/>
    </row>
    <row r="264" spans="4:58" s="18" customFormat="1" x14ac:dyDescent="0.3">
      <c r="D264" s="88"/>
      <c r="I264" s="88"/>
      <c r="J264" s="91"/>
      <c r="K264" s="99"/>
      <c r="P264" s="101"/>
      <c r="Q264" s="102"/>
      <c r="R264" s="103"/>
      <c r="S264" s="81"/>
      <c r="W264" s="88"/>
      <c r="X264" s="104"/>
      <c r="Y264" s="105"/>
      <c r="AC264" s="96"/>
      <c r="AD264" s="97"/>
      <c r="AE264" s="81"/>
      <c r="AI264" s="88"/>
      <c r="AJ264" s="98"/>
      <c r="AK264" s="89"/>
      <c r="AR264" s="87"/>
      <c r="AS264" s="81"/>
      <c r="AW264" s="88"/>
      <c r="AX264" s="88"/>
      <c r="AY264" s="89"/>
      <c r="BF264" s="81"/>
    </row>
    <row r="265" spans="4:58" s="18" customFormat="1" x14ac:dyDescent="0.3">
      <c r="D265" s="88"/>
      <c r="I265" s="88"/>
      <c r="J265" s="91"/>
      <c r="K265" s="99"/>
      <c r="P265" s="101"/>
      <c r="Q265" s="102"/>
      <c r="R265" s="103"/>
      <c r="S265" s="81"/>
      <c r="W265" s="88"/>
      <c r="X265" s="104"/>
      <c r="Y265" s="105"/>
      <c r="AC265" s="96"/>
      <c r="AD265" s="97"/>
      <c r="AE265" s="81"/>
      <c r="AI265" s="88"/>
      <c r="AJ265" s="98"/>
      <c r="AK265" s="89"/>
      <c r="AR265" s="87"/>
      <c r="AS265" s="81"/>
      <c r="AW265" s="88"/>
      <c r="AX265" s="88"/>
      <c r="AY265" s="89"/>
      <c r="BF265" s="81"/>
    </row>
    <row r="266" spans="4:58" s="18" customFormat="1" x14ac:dyDescent="0.3">
      <c r="D266" s="88"/>
      <c r="I266" s="88"/>
      <c r="J266" s="91"/>
      <c r="K266" s="99"/>
      <c r="P266" s="101"/>
      <c r="Q266" s="102"/>
      <c r="R266" s="103"/>
      <c r="S266" s="81"/>
      <c r="W266" s="88"/>
      <c r="X266" s="104"/>
      <c r="Y266" s="105"/>
      <c r="AC266" s="96"/>
      <c r="AD266" s="97"/>
      <c r="AE266" s="81"/>
      <c r="AI266" s="88"/>
      <c r="AJ266" s="98"/>
      <c r="AK266" s="89"/>
      <c r="AR266" s="87"/>
      <c r="AS266" s="81"/>
      <c r="AW266" s="88"/>
      <c r="AX266" s="88"/>
      <c r="AY266" s="89"/>
      <c r="BF266" s="81"/>
    </row>
    <row r="267" spans="4:58" s="18" customFormat="1" x14ac:dyDescent="0.3">
      <c r="D267" s="88"/>
      <c r="I267" s="88"/>
      <c r="J267" s="91"/>
      <c r="K267" s="99"/>
      <c r="P267" s="101"/>
      <c r="Q267" s="102"/>
      <c r="R267" s="103"/>
      <c r="S267" s="81"/>
      <c r="W267" s="88"/>
      <c r="X267" s="104"/>
      <c r="Y267" s="105"/>
      <c r="AC267" s="96"/>
      <c r="AD267" s="97"/>
      <c r="AE267" s="81"/>
      <c r="AI267" s="88"/>
      <c r="AJ267" s="98"/>
      <c r="AK267" s="89"/>
      <c r="AR267" s="87"/>
      <c r="AS267" s="81"/>
      <c r="AW267" s="88"/>
      <c r="AX267" s="88"/>
      <c r="AY267" s="89"/>
      <c r="BF267" s="81"/>
    </row>
    <row r="268" spans="4:58" s="18" customFormat="1" x14ac:dyDescent="0.3">
      <c r="D268" s="88"/>
      <c r="I268" s="88"/>
      <c r="J268" s="91"/>
      <c r="K268" s="99"/>
      <c r="P268" s="101"/>
      <c r="Q268" s="102"/>
      <c r="R268" s="103"/>
      <c r="S268" s="81"/>
      <c r="W268" s="88"/>
      <c r="X268" s="104"/>
      <c r="Y268" s="105"/>
      <c r="AC268" s="96"/>
      <c r="AD268" s="97"/>
      <c r="AE268" s="81"/>
      <c r="AI268" s="88"/>
      <c r="AJ268" s="98"/>
      <c r="AK268" s="89"/>
      <c r="AR268" s="87"/>
      <c r="AS268" s="81"/>
      <c r="AW268" s="88"/>
      <c r="AX268" s="88"/>
      <c r="AY268" s="89"/>
      <c r="BF268" s="81"/>
    </row>
    <row r="269" spans="4:58" s="18" customFormat="1" x14ac:dyDescent="0.3">
      <c r="D269" s="88"/>
      <c r="I269" s="88"/>
      <c r="J269" s="91"/>
      <c r="K269" s="99"/>
      <c r="P269" s="101"/>
      <c r="Q269" s="102"/>
      <c r="R269" s="103"/>
      <c r="S269" s="81"/>
      <c r="W269" s="88"/>
      <c r="X269" s="104"/>
      <c r="Y269" s="105"/>
      <c r="AC269" s="96"/>
      <c r="AD269" s="97"/>
      <c r="AE269" s="81"/>
      <c r="AI269" s="88"/>
      <c r="AJ269" s="98"/>
      <c r="AK269" s="89"/>
      <c r="AR269" s="87"/>
      <c r="AS269" s="81"/>
      <c r="AW269" s="88"/>
      <c r="AX269" s="88"/>
      <c r="AY269" s="89"/>
      <c r="BF269" s="81"/>
    </row>
    <row r="270" spans="4:58" s="18" customFormat="1" x14ac:dyDescent="0.3">
      <c r="D270" s="88"/>
      <c r="I270" s="88"/>
      <c r="J270" s="91"/>
      <c r="K270" s="99"/>
      <c r="P270" s="101"/>
      <c r="Q270" s="102"/>
      <c r="R270" s="103"/>
      <c r="S270" s="81"/>
      <c r="W270" s="88"/>
      <c r="X270" s="104"/>
      <c r="Y270" s="105"/>
      <c r="AC270" s="96"/>
      <c r="AD270" s="97"/>
      <c r="AE270" s="81"/>
      <c r="AI270" s="88"/>
      <c r="AJ270" s="98"/>
      <c r="AK270" s="89"/>
      <c r="AR270" s="87"/>
      <c r="AS270" s="81"/>
      <c r="AW270" s="88"/>
      <c r="AX270" s="88"/>
      <c r="AY270" s="89"/>
      <c r="BF270" s="81"/>
    </row>
    <row r="271" spans="4:58" s="18" customFormat="1" x14ac:dyDescent="0.3">
      <c r="D271" s="88"/>
      <c r="I271" s="88"/>
      <c r="J271" s="91"/>
      <c r="K271" s="99"/>
      <c r="P271" s="101"/>
      <c r="Q271" s="102"/>
      <c r="R271" s="103"/>
      <c r="S271" s="81"/>
      <c r="W271" s="88"/>
      <c r="X271" s="104"/>
      <c r="Y271" s="105"/>
      <c r="AC271" s="96"/>
      <c r="AD271" s="97"/>
      <c r="AE271" s="81"/>
      <c r="AI271" s="88"/>
      <c r="AJ271" s="98"/>
      <c r="AK271" s="89"/>
      <c r="AR271" s="87"/>
      <c r="AS271" s="81"/>
      <c r="AW271" s="88"/>
      <c r="AX271" s="88"/>
      <c r="AY271" s="89"/>
      <c r="BF271" s="81"/>
    </row>
    <row r="272" spans="4:58" s="18" customFormat="1" x14ac:dyDescent="0.3">
      <c r="D272" s="88"/>
      <c r="I272" s="88"/>
      <c r="J272" s="91"/>
      <c r="K272" s="99"/>
      <c r="P272" s="101"/>
      <c r="Q272" s="102"/>
      <c r="R272" s="103"/>
      <c r="S272" s="81"/>
      <c r="W272" s="88"/>
      <c r="X272" s="104"/>
      <c r="Y272" s="105"/>
      <c r="AC272" s="96"/>
      <c r="AD272" s="97"/>
      <c r="AE272" s="81"/>
      <c r="AI272" s="88"/>
      <c r="AJ272" s="98"/>
      <c r="AK272" s="89"/>
      <c r="AR272" s="87"/>
      <c r="AS272" s="81"/>
      <c r="AW272" s="88"/>
      <c r="AX272" s="88"/>
      <c r="AY272" s="89"/>
      <c r="BF272" s="81"/>
    </row>
    <row r="273" spans="4:58" s="18" customFormat="1" x14ac:dyDescent="0.3">
      <c r="D273" s="88"/>
      <c r="I273" s="88"/>
      <c r="J273" s="91"/>
      <c r="K273" s="99"/>
      <c r="P273" s="101"/>
      <c r="Q273" s="102"/>
      <c r="R273" s="103"/>
      <c r="S273" s="81"/>
      <c r="W273" s="88"/>
      <c r="X273" s="104"/>
      <c r="Y273" s="105"/>
      <c r="AC273" s="96"/>
      <c r="AD273" s="97"/>
      <c r="AE273" s="81"/>
      <c r="AI273" s="88"/>
      <c r="AJ273" s="98"/>
      <c r="AK273" s="89"/>
      <c r="AR273" s="87"/>
      <c r="AS273" s="81"/>
      <c r="AW273" s="88"/>
      <c r="AX273" s="88"/>
      <c r="AY273" s="89"/>
      <c r="BF273" s="81"/>
    </row>
    <row r="274" spans="4:58" s="18" customFormat="1" x14ac:dyDescent="0.3">
      <c r="D274" s="88"/>
      <c r="I274" s="88"/>
      <c r="J274" s="91"/>
      <c r="K274" s="99"/>
      <c r="P274" s="101"/>
      <c r="Q274" s="102"/>
      <c r="R274" s="103"/>
      <c r="S274" s="81"/>
      <c r="W274" s="88"/>
      <c r="X274" s="104"/>
      <c r="Y274" s="105"/>
      <c r="AC274" s="96"/>
      <c r="AD274" s="97"/>
      <c r="AE274" s="81"/>
      <c r="AI274" s="88"/>
      <c r="AJ274" s="98"/>
      <c r="AK274" s="89"/>
      <c r="AR274" s="87"/>
      <c r="AS274" s="81"/>
      <c r="AW274" s="88"/>
      <c r="AX274" s="88"/>
      <c r="AY274" s="89"/>
      <c r="BF274" s="81"/>
    </row>
    <row r="275" spans="4:58" s="18" customFormat="1" x14ac:dyDescent="0.3">
      <c r="D275" s="88"/>
      <c r="I275" s="88"/>
      <c r="J275" s="91"/>
      <c r="K275" s="99"/>
      <c r="P275" s="101"/>
      <c r="Q275" s="102"/>
      <c r="R275" s="103"/>
      <c r="S275" s="81"/>
      <c r="W275" s="88"/>
      <c r="X275" s="104"/>
      <c r="Y275" s="105"/>
      <c r="AC275" s="96"/>
      <c r="AD275" s="97"/>
      <c r="AE275" s="81"/>
      <c r="AI275" s="88"/>
      <c r="AJ275" s="98"/>
      <c r="AK275" s="89"/>
      <c r="AR275" s="87"/>
      <c r="AS275" s="81"/>
      <c r="AW275" s="88"/>
      <c r="AX275" s="88"/>
      <c r="AY275" s="89"/>
      <c r="BF275" s="81"/>
    </row>
    <row r="276" spans="4:58" s="18" customFormat="1" x14ac:dyDescent="0.3">
      <c r="D276" s="88"/>
      <c r="I276" s="88"/>
      <c r="J276" s="91"/>
      <c r="K276" s="99"/>
      <c r="P276" s="101"/>
      <c r="Q276" s="102"/>
      <c r="R276" s="103"/>
      <c r="S276" s="81"/>
      <c r="W276" s="88"/>
      <c r="X276" s="104"/>
      <c r="Y276" s="105"/>
      <c r="AC276" s="96"/>
      <c r="AD276" s="97"/>
      <c r="AE276" s="81"/>
      <c r="AI276" s="88"/>
      <c r="AJ276" s="98"/>
      <c r="AK276" s="89"/>
      <c r="AR276" s="87"/>
      <c r="AS276" s="81"/>
      <c r="AW276" s="88"/>
      <c r="AX276" s="88"/>
      <c r="AY276" s="89"/>
      <c r="BF276" s="81"/>
    </row>
    <row r="277" spans="4:58" s="18" customFormat="1" x14ac:dyDescent="0.3">
      <c r="D277" s="88"/>
      <c r="I277" s="88"/>
      <c r="J277" s="91"/>
      <c r="K277" s="99"/>
      <c r="P277" s="101"/>
      <c r="Q277" s="102"/>
      <c r="R277" s="103"/>
      <c r="S277" s="81"/>
      <c r="W277" s="88"/>
      <c r="X277" s="104"/>
      <c r="Y277" s="105"/>
      <c r="AC277" s="96"/>
      <c r="AD277" s="97"/>
      <c r="AE277" s="81"/>
      <c r="AI277" s="88"/>
      <c r="AJ277" s="98"/>
      <c r="AK277" s="89"/>
      <c r="AR277" s="87"/>
      <c r="AS277" s="81"/>
      <c r="AW277" s="88"/>
      <c r="AX277" s="88"/>
      <c r="AY277" s="89"/>
      <c r="BF277" s="81"/>
    </row>
    <row r="278" spans="4:58" s="18" customFormat="1" x14ac:dyDescent="0.3">
      <c r="D278" s="88"/>
      <c r="I278" s="88"/>
      <c r="J278" s="91"/>
      <c r="K278" s="99"/>
      <c r="P278" s="101"/>
      <c r="Q278" s="102"/>
      <c r="R278" s="103"/>
      <c r="S278" s="81"/>
      <c r="W278" s="88"/>
      <c r="X278" s="104"/>
      <c r="Y278" s="105"/>
      <c r="AC278" s="96"/>
      <c r="AD278" s="97"/>
      <c r="AE278" s="81"/>
      <c r="AI278" s="88"/>
      <c r="AJ278" s="98"/>
      <c r="AK278" s="89"/>
      <c r="AR278" s="87"/>
      <c r="AS278" s="81"/>
      <c r="AW278" s="88"/>
      <c r="AX278" s="88"/>
      <c r="AY278" s="89"/>
      <c r="BF278" s="81"/>
    </row>
    <row r="279" spans="4:58" s="18" customFormat="1" x14ac:dyDescent="0.3">
      <c r="D279" s="88"/>
      <c r="I279" s="88"/>
      <c r="J279" s="91"/>
      <c r="K279" s="99"/>
      <c r="P279" s="101"/>
      <c r="Q279" s="102"/>
      <c r="R279" s="103"/>
      <c r="S279" s="81"/>
      <c r="W279" s="88"/>
      <c r="X279" s="104"/>
      <c r="Y279" s="105"/>
      <c r="AC279" s="96"/>
      <c r="AD279" s="97"/>
      <c r="AE279" s="81"/>
      <c r="AI279" s="88"/>
      <c r="AJ279" s="98"/>
      <c r="AK279" s="89"/>
      <c r="AR279" s="87"/>
      <c r="AS279" s="81"/>
      <c r="AW279" s="88"/>
      <c r="AX279" s="88"/>
      <c r="AY279" s="89"/>
      <c r="BF279" s="81"/>
    </row>
    <row r="280" spans="4:58" s="18" customFormat="1" x14ac:dyDescent="0.3">
      <c r="D280" s="88"/>
      <c r="I280" s="88"/>
      <c r="J280" s="91"/>
      <c r="K280" s="99"/>
      <c r="P280" s="101"/>
      <c r="Q280" s="102"/>
      <c r="R280" s="103"/>
      <c r="S280" s="81"/>
      <c r="W280" s="88"/>
      <c r="X280" s="104"/>
      <c r="Y280" s="105"/>
      <c r="AC280" s="96"/>
      <c r="AD280" s="97"/>
      <c r="AE280" s="81"/>
      <c r="AI280" s="88"/>
      <c r="AJ280" s="98"/>
      <c r="AK280" s="89"/>
      <c r="AR280" s="87"/>
      <c r="AS280" s="81"/>
      <c r="AW280" s="88"/>
      <c r="AX280" s="88"/>
      <c r="AY280" s="89"/>
      <c r="BF280" s="81"/>
    </row>
    <row r="281" spans="4:58" s="18" customFormat="1" x14ac:dyDescent="0.3">
      <c r="D281" s="88"/>
      <c r="I281" s="88"/>
      <c r="J281" s="91"/>
      <c r="K281" s="99"/>
      <c r="P281" s="101"/>
      <c r="Q281" s="102"/>
      <c r="R281" s="103"/>
      <c r="S281" s="81"/>
      <c r="W281" s="88"/>
      <c r="X281" s="104"/>
      <c r="Y281" s="105"/>
      <c r="AC281" s="96"/>
      <c r="AD281" s="97"/>
      <c r="AE281" s="81"/>
      <c r="AI281" s="88"/>
      <c r="AJ281" s="98"/>
      <c r="AK281" s="89"/>
      <c r="AR281" s="87"/>
      <c r="AS281" s="81"/>
      <c r="AW281" s="88"/>
      <c r="AX281" s="88"/>
      <c r="AY281" s="89"/>
      <c r="BF281" s="81"/>
    </row>
    <row r="282" spans="4:58" s="18" customFormat="1" x14ac:dyDescent="0.3">
      <c r="D282" s="88"/>
      <c r="I282" s="88"/>
      <c r="J282" s="91"/>
      <c r="K282" s="99"/>
      <c r="P282" s="101"/>
      <c r="Q282" s="102"/>
      <c r="R282" s="103"/>
      <c r="S282" s="81"/>
      <c r="W282" s="88"/>
      <c r="X282" s="104"/>
      <c r="Y282" s="105"/>
      <c r="AC282" s="96"/>
      <c r="AD282" s="97"/>
      <c r="AE282" s="81"/>
      <c r="AI282" s="88"/>
      <c r="AJ282" s="98"/>
      <c r="AK282" s="89"/>
      <c r="AR282" s="87"/>
      <c r="AS282" s="81"/>
      <c r="AW282" s="88"/>
      <c r="AX282" s="88"/>
      <c r="AY282" s="89"/>
      <c r="BF282" s="81"/>
    </row>
    <row r="283" spans="4:58" s="18" customFormat="1" x14ac:dyDescent="0.3">
      <c r="D283" s="88"/>
      <c r="I283" s="88"/>
      <c r="J283" s="91"/>
      <c r="K283" s="99"/>
      <c r="P283" s="101"/>
      <c r="Q283" s="102"/>
      <c r="R283" s="103"/>
      <c r="S283" s="81"/>
      <c r="W283" s="88"/>
      <c r="X283" s="104"/>
      <c r="Y283" s="105"/>
      <c r="AC283" s="96"/>
      <c r="AD283" s="97"/>
      <c r="AE283" s="81"/>
      <c r="AI283" s="88"/>
      <c r="AJ283" s="98"/>
      <c r="AK283" s="89"/>
      <c r="AR283" s="87"/>
      <c r="AS283" s="81"/>
      <c r="AW283" s="88"/>
      <c r="AX283" s="88"/>
      <c r="AY283" s="89"/>
      <c r="BF283" s="81"/>
    </row>
    <row r="284" spans="4:58" s="18" customFormat="1" x14ac:dyDescent="0.3">
      <c r="D284" s="88"/>
      <c r="I284" s="88"/>
      <c r="J284" s="91"/>
      <c r="K284" s="99"/>
      <c r="P284" s="101"/>
      <c r="Q284" s="102"/>
      <c r="R284" s="103"/>
      <c r="S284" s="81"/>
      <c r="W284" s="88"/>
      <c r="X284" s="104"/>
      <c r="Y284" s="105"/>
      <c r="AC284" s="96"/>
      <c r="AD284" s="97"/>
      <c r="AE284" s="81"/>
      <c r="AI284" s="88"/>
      <c r="AJ284" s="98"/>
      <c r="AK284" s="89"/>
      <c r="AR284" s="87"/>
      <c r="AS284" s="81"/>
      <c r="AW284" s="88"/>
      <c r="AX284" s="88"/>
      <c r="AY284" s="89"/>
      <c r="BF284" s="81"/>
    </row>
    <row r="285" spans="4:58" s="18" customFormat="1" x14ac:dyDescent="0.3">
      <c r="D285" s="88"/>
      <c r="I285" s="88"/>
      <c r="J285" s="91"/>
      <c r="K285" s="99"/>
      <c r="P285" s="101"/>
      <c r="Q285" s="102"/>
      <c r="R285" s="103"/>
      <c r="S285" s="81"/>
      <c r="W285" s="88"/>
      <c r="X285" s="104"/>
      <c r="Y285" s="105"/>
      <c r="AC285" s="96"/>
      <c r="AD285" s="97"/>
      <c r="AE285" s="81"/>
      <c r="AI285" s="88"/>
      <c r="AJ285" s="98"/>
      <c r="AK285" s="89"/>
      <c r="AR285" s="87"/>
      <c r="AS285" s="81"/>
      <c r="AW285" s="88"/>
      <c r="AX285" s="88"/>
      <c r="AY285" s="89"/>
      <c r="BF285" s="81"/>
    </row>
    <row r="286" spans="4:58" s="18" customFormat="1" x14ac:dyDescent="0.3">
      <c r="D286" s="88"/>
      <c r="I286" s="88"/>
      <c r="J286" s="91"/>
      <c r="K286" s="99"/>
      <c r="P286" s="101"/>
      <c r="Q286" s="102"/>
      <c r="R286" s="103"/>
      <c r="S286" s="81"/>
      <c r="W286" s="88"/>
      <c r="X286" s="104"/>
      <c r="Y286" s="105"/>
      <c r="AC286" s="96"/>
      <c r="AD286" s="97"/>
      <c r="AE286" s="81"/>
      <c r="AI286" s="88"/>
      <c r="AJ286" s="98"/>
      <c r="AK286" s="89"/>
      <c r="AR286" s="87"/>
      <c r="AS286" s="81"/>
      <c r="AW286" s="88"/>
      <c r="AX286" s="88"/>
      <c r="AY286" s="89"/>
      <c r="BF286" s="81"/>
    </row>
    <row r="287" spans="4:58" s="18" customFormat="1" x14ac:dyDescent="0.3">
      <c r="D287" s="88"/>
      <c r="I287" s="88"/>
      <c r="J287" s="91"/>
      <c r="K287" s="99"/>
      <c r="P287" s="101"/>
      <c r="Q287" s="102"/>
      <c r="R287" s="103"/>
      <c r="S287" s="81"/>
      <c r="W287" s="88"/>
      <c r="X287" s="104"/>
      <c r="Y287" s="105"/>
      <c r="AC287" s="96"/>
      <c r="AD287" s="97"/>
      <c r="AE287" s="81"/>
      <c r="AI287" s="88"/>
      <c r="AJ287" s="98"/>
      <c r="AK287" s="89"/>
      <c r="AR287" s="87"/>
      <c r="AS287" s="81"/>
      <c r="AW287" s="88"/>
      <c r="AX287" s="88"/>
      <c r="AY287" s="89"/>
      <c r="BF287" s="81"/>
    </row>
    <row r="288" spans="4:58" s="18" customFormat="1" x14ac:dyDescent="0.3">
      <c r="D288" s="88"/>
      <c r="I288" s="88"/>
      <c r="J288" s="91"/>
      <c r="K288" s="99"/>
      <c r="P288" s="101"/>
      <c r="Q288" s="102"/>
      <c r="R288" s="103"/>
      <c r="S288" s="81"/>
      <c r="W288" s="88"/>
      <c r="X288" s="104"/>
      <c r="Y288" s="105"/>
      <c r="AC288" s="96"/>
      <c r="AD288" s="97"/>
      <c r="AE288" s="81"/>
      <c r="AI288" s="88"/>
      <c r="AJ288" s="98"/>
      <c r="AK288" s="89"/>
      <c r="AR288" s="87"/>
      <c r="AS288" s="81"/>
      <c r="AW288" s="88"/>
      <c r="AX288" s="88"/>
      <c r="AY288" s="89"/>
      <c r="BF288" s="81"/>
    </row>
    <row r="289" spans="4:58" s="18" customFormat="1" x14ac:dyDescent="0.3">
      <c r="D289" s="88"/>
      <c r="I289" s="88"/>
      <c r="J289" s="91"/>
      <c r="K289" s="99"/>
      <c r="P289" s="101"/>
      <c r="Q289" s="102"/>
      <c r="R289" s="103"/>
      <c r="S289" s="81"/>
      <c r="W289" s="88"/>
      <c r="X289" s="104"/>
      <c r="Y289" s="105"/>
      <c r="AC289" s="96"/>
      <c r="AD289" s="97"/>
      <c r="AE289" s="81"/>
      <c r="AI289" s="88"/>
      <c r="AJ289" s="98"/>
      <c r="AK289" s="89"/>
      <c r="AR289" s="87"/>
      <c r="AS289" s="81"/>
      <c r="AW289" s="88"/>
      <c r="AX289" s="88"/>
      <c r="AY289" s="89"/>
      <c r="BF289" s="81"/>
    </row>
    <row r="290" spans="4:58" s="18" customFormat="1" x14ac:dyDescent="0.3">
      <c r="D290" s="88"/>
      <c r="I290" s="88"/>
      <c r="J290" s="91"/>
      <c r="K290" s="99"/>
      <c r="P290" s="101"/>
      <c r="Q290" s="102"/>
      <c r="R290" s="103"/>
      <c r="S290" s="81"/>
      <c r="W290" s="88"/>
      <c r="X290" s="104"/>
      <c r="Y290" s="105"/>
      <c r="AC290" s="96"/>
      <c r="AD290" s="97"/>
      <c r="AE290" s="81"/>
      <c r="AI290" s="88"/>
      <c r="AJ290" s="98"/>
      <c r="AK290" s="89"/>
      <c r="AR290" s="87"/>
      <c r="AS290" s="81"/>
      <c r="AW290" s="88"/>
      <c r="AX290" s="88"/>
      <c r="AY290" s="89"/>
      <c r="BF290" s="81"/>
    </row>
    <row r="291" spans="4:58" s="18" customFormat="1" x14ac:dyDescent="0.3">
      <c r="D291" s="88"/>
      <c r="I291" s="88"/>
      <c r="J291" s="91"/>
      <c r="K291" s="99"/>
      <c r="P291" s="101"/>
      <c r="Q291" s="102"/>
      <c r="R291" s="103"/>
      <c r="S291" s="81"/>
      <c r="W291" s="88"/>
      <c r="X291" s="104"/>
      <c r="Y291" s="105"/>
      <c r="AC291" s="96"/>
      <c r="AD291" s="97"/>
      <c r="AE291" s="81"/>
      <c r="AI291" s="88"/>
      <c r="AJ291" s="98"/>
      <c r="AK291" s="89"/>
      <c r="AR291" s="87"/>
      <c r="AS291" s="81"/>
      <c r="AW291" s="88"/>
      <c r="AX291" s="88"/>
      <c r="AY291" s="89"/>
      <c r="BF291" s="81"/>
    </row>
    <row r="292" spans="4:58" s="18" customFormat="1" x14ac:dyDescent="0.3">
      <c r="D292" s="88"/>
      <c r="I292" s="88"/>
      <c r="J292" s="91"/>
      <c r="K292" s="99"/>
      <c r="P292" s="101"/>
      <c r="Q292" s="102"/>
      <c r="R292" s="103"/>
      <c r="S292" s="81"/>
      <c r="W292" s="88"/>
      <c r="X292" s="104"/>
      <c r="Y292" s="105"/>
      <c r="AC292" s="96"/>
      <c r="AD292" s="97"/>
      <c r="AE292" s="81"/>
      <c r="AI292" s="88"/>
      <c r="AJ292" s="98"/>
      <c r="AK292" s="89"/>
      <c r="AR292" s="87"/>
      <c r="AS292" s="81"/>
      <c r="AW292" s="88"/>
      <c r="AX292" s="88"/>
      <c r="AY292" s="89"/>
      <c r="BF292" s="81"/>
    </row>
    <row r="293" spans="4:58" s="18" customFormat="1" x14ac:dyDescent="0.3">
      <c r="D293" s="88"/>
      <c r="I293" s="88"/>
      <c r="J293" s="91"/>
      <c r="K293" s="99"/>
      <c r="P293" s="101"/>
      <c r="Q293" s="102"/>
      <c r="R293" s="103"/>
      <c r="S293" s="81"/>
      <c r="W293" s="88"/>
      <c r="X293" s="104"/>
      <c r="Y293" s="105"/>
      <c r="AC293" s="96"/>
      <c r="AD293" s="97"/>
      <c r="AE293" s="81"/>
      <c r="AI293" s="88"/>
      <c r="AJ293" s="98"/>
      <c r="AK293" s="89"/>
      <c r="AR293" s="87"/>
      <c r="AS293" s="81"/>
      <c r="AW293" s="88"/>
      <c r="AX293" s="88"/>
      <c r="AY293" s="89"/>
      <c r="BF293" s="81"/>
    </row>
    <row r="294" spans="4:58" s="18" customFormat="1" x14ac:dyDescent="0.3">
      <c r="D294" s="88"/>
      <c r="I294" s="88"/>
      <c r="J294" s="91"/>
      <c r="K294" s="99"/>
      <c r="P294" s="101"/>
      <c r="Q294" s="102"/>
      <c r="R294" s="103"/>
      <c r="S294" s="81"/>
      <c r="W294" s="88"/>
      <c r="X294" s="104"/>
      <c r="Y294" s="105"/>
      <c r="AC294" s="96"/>
      <c r="AD294" s="97"/>
      <c r="AE294" s="81"/>
      <c r="AI294" s="88"/>
      <c r="AJ294" s="98"/>
      <c r="AK294" s="89"/>
      <c r="AR294" s="87"/>
      <c r="AS294" s="81"/>
      <c r="AW294" s="88"/>
      <c r="AX294" s="88"/>
      <c r="AY294" s="89"/>
      <c r="BF294" s="81"/>
    </row>
    <row r="295" spans="4:58" s="18" customFormat="1" x14ac:dyDescent="0.3">
      <c r="D295" s="88"/>
      <c r="I295" s="88"/>
      <c r="J295" s="91"/>
      <c r="K295" s="99"/>
      <c r="P295" s="101"/>
      <c r="Q295" s="102"/>
      <c r="R295" s="103"/>
      <c r="S295" s="81"/>
      <c r="W295" s="88"/>
      <c r="X295" s="104"/>
      <c r="Y295" s="105"/>
      <c r="AC295" s="96"/>
      <c r="AD295" s="97"/>
      <c r="AE295" s="81"/>
      <c r="AI295" s="88"/>
      <c r="AJ295" s="98"/>
      <c r="AK295" s="89"/>
      <c r="AR295" s="87"/>
      <c r="AS295" s="81"/>
      <c r="AW295" s="88"/>
      <c r="AX295" s="88"/>
      <c r="AY295" s="89"/>
      <c r="BF295" s="81"/>
    </row>
    <row r="296" spans="4:58" s="18" customFormat="1" x14ac:dyDescent="0.3">
      <c r="D296" s="88"/>
      <c r="I296" s="88"/>
      <c r="J296" s="91"/>
      <c r="K296" s="99"/>
      <c r="P296" s="101"/>
      <c r="Q296" s="102"/>
      <c r="R296" s="103"/>
      <c r="S296" s="81"/>
      <c r="W296" s="88"/>
      <c r="X296" s="104"/>
      <c r="Y296" s="105"/>
      <c r="AC296" s="96"/>
      <c r="AD296" s="97"/>
      <c r="AE296" s="81"/>
      <c r="AI296" s="88"/>
      <c r="AJ296" s="98"/>
      <c r="AK296" s="89"/>
      <c r="AR296" s="87"/>
      <c r="AS296" s="81"/>
      <c r="AW296" s="88"/>
      <c r="AX296" s="88"/>
      <c r="AY296" s="89"/>
      <c r="BF296" s="81"/>
    </row>
    <row r="297" spans="4:58" s="18" customFormat="1" x14ac:dyDescent="0.3">
      <c r="D297" s="88"/>
      <c r="I297" s="88"/>
      <c r="J297" s="91"/>
      <c r="K297" s="99"/>
      <c r="P297" s="101"/>
      <c r="Q297" s="102"/>
      <c r="R297" s="103"/>
      <c r="S297" s="81"/>
      <c r="W297" s="88"/>
      <c r="X297" s="104"/>
      <c r="Y297" s="105"/>
      <c r="AC297" s="96"/>
      <c r="AD297" s="97"/>
      <c r="AE297" s="81"/>
      <c r="AI297" s="88"/>
      <c r="AJ297" s="98"/>
      <c r="AK297" s="89"/>
      <c r="AR297" s="87"/>
      <c r="AS297" s="81"/>
      <c r="AW297" s="88"/>
      <c r="AX297" s="88"/>
      <c r="AY297" s="89"/>
      <c r="BF297" s="81"/>
    </row>
    <row r="298" spans="4:58" s="18" customFormat="1" x14ac:dyDescent="0.3">
      <c r="D298" s="88"/>
      <c r="I298" s="88"/>
      <c r="J298" s="91"/>
      <c r="K298" s="99"/>
      <c r="P298" s="101"/>
      <c r="Q298" s="102"/>
      <c r="R298" s="103"/>
      <c r="S298" s="81"/>
      <c r="W298" s="88"/>
      <c r="X298" s="104"/>
      <c r="Y298" s="105"/>
      <c r="AC298" s="96"/>
      <c r="AD298" s="97"/>
      <c r="AE298" s="81"/>
      <c r="AI298" s="88"/>
      <c r="AJ298" s="98"/>
      <c r="AK298" s="89"/>
      <c r="AR298" s="87"/>
      <c r="AS298" s="81"/>
      <c r="AW298" s="88"/>
      <c r="AX298" s="88"/>
      <c r="AY298" s="89"/>
      <c r="BF298" s="81"/>
    </row>
    <row r="299" spans="4:58" s="18" customFormat="1" x14ac:dyDescent="0.3">
      <c r="D299" s="88"/>
      <c r="I299" s="88"/>
      <c r="J299" s="91"/>
      <c r="K299" s="99"/>
      <c r="P299" s="101"/>
      <c r="Q299" s="102"/>
      <c r="R299" s="103"/>
      <c r="S299" s="81"/>
      <c r="W299" s="88"/>
      <c r="X299" s="104"/>
      <c r="Y299" s="105"/>
      <c r="AC299" s="96"/>
      <c r="AD299" s="97"/>
      <c r="AE299" s="81"/>
      <c r="AI299" s="88"/>
      <c r="AJ299" s="98"/>
      <c r="AK299" s="89"/>
      <c r="AR299" s="87"/>
      <c r="AS299" s="81"/>
      <c r="AW299" s="88"/>
      <c r="AX299" s="88"/>
      <c r="AY299" s="89"/>
      <c r="BF299" s="81"/>
    </row>
    <row r="300" spans="4:58" s="18" customFormat="1" x14ac:dyDescent="0.3">
      <c r="D300" s="88"/>
      <c r="I300" s="88"/>
      <c r="J300" s="91"/>
      <c r="K300" s="99"/>
      <c r="P300" s="101"/>
      <c r="Q300" s="102"/>
      <c r="R300" s="103"/>
      <c r="S300" s="81"/>
      <c r="W300" s="88"/>
      <c r="X300" s="104"/>
      <c r="Y300" s="105"/>
      <c r="AC300" s="96"/>
      <c r="AD300" s="97"/>
      <c r="AE300" s="81"/>
      <c r="AI300" s="88"/>
      <c r="AJ300" s="98"/>
      <c r="AK300" s="89"/>
      <c r="AR300" s="87"/>
      <c r="AS300" s="81"/>
      <c r="AW300" s="88"/>
      <c r="AX300" s="88"/>
      <c r="AY300" s="89"/>
      <c r="BF300" s="81"/>
    </row>
    <row r="301" spans="4:58" s="18" customFormat="1" x14ac:dyDescent="0.3">
      <c r="D301" s="88"/>
      <c r="I301" s="88"/>
      <c r="J301" s="91"/>
      <c r="K301" s="99"/>
      <c r="P301" s="101"/>
      <c r="Q301" s="102"/>
      <c r="R301" s="103"/>
      <c r="S301" s="81"/>
      <c r="W301" s="88"/>
      <c r="X301" s="104"/>
      <c r="Y301" s="105"/>
      <c r="AC301" s="96"/>
      <c r="AD301" s="97"/>
      <c r="AE301" s="81"/>
      <c r="AI301" s="88"/>
      <c r="AJ301" s="98"/>
      <c r="AK301" s="89"/>
      <c r="AR301" s="87"/>
      <c r="AS301" s="81"/>
      <c r="AW301" s="88"/>
      <c r="AX301" s="88"/>
      <c r="AY301" s="89"/>
      <c r="BF301" s="81"/>
    </row>
    <row r="302" spans="4:58" s="18" customFormat="1" x14ac:dyDescent="0.3">
      <c r="D302" s="88"/>
      <c r="I302" s="88"/>
      <c r="J302" s="91"/>
      <c r="K302" s="99"/>
      <c r="P302" s="101"/>
      <c r="Q302" s="102"/>
      <c r="R302" s="103"/>
      <c r="S302" s="81"/>
      <c r="W302" s="88"/>
      <c r="X302" s="104"/>
      <c r="Y302" s="105"/>
      <c r="AC302" s="96"/>
      <c r="AD302" s="97"/>
      <c r="AE302" s="81"/>
      <c r="AI302" s="88"/>
      <c r="AJ302" s="98"/>
      <c r="AK302" s="89"/>
      <c r="AR302" s="87"/>
      <c r="AS302" s="81"/>
      <c r="AW302" s="88"/>
      <c r="AX302" s="88"/>
      <c r="AY302" s="89"/>
      <c r="BF302" s="81"/>
    </row>
    <row r="303" spans="4:58" s="18" customFormat="1" x14ac:dyDescent="0.3">
      <c r="D303" s="88"/>
      <c r="I303" s="88"/>
      <c r="J303" s="91"/>
      <c r="K303" s="99"/>
      <c r="P303" s="101"/>
      <c r="Q303" s="102"/>
      <c r="R303" s="103"/>
      <c r="S303" s="81"/>
      <c r="W303" s="88"/>
      <c r="X303" s="104"/>
      <c r="Y303" s="105"/>
      <c r="AC303" s="96"/>
      <c r="AD303" s="97"/>
      <c r="AE303" s="81"/>
      <c r="AI303" s="88"/>
      <c r="AJ303" s="98"/>
      <c r="AK303" s="89"/>
      <c r="AR303" s="87"/>
      <c r="AS303" s="81"/>
      <c r="AW303" s="88"/>
      <c r="AX303" s="88"/>
      <c r="AY303" s="89"/>
      <c r="BF303" s="81"/>
    </row>
    <row r="304" spans="4:58" s="18" customFormat="1" x14ac:dyDescent="0.3">
      <c r="D304" s="88"/>
      <c r="I304" s="88"/>
      <c r="J304" s="91"/>
      <c r="K304" s="99"/>
      <c r="P304" s="101"/>
      <c r="Q304" s="102"/>
      <c r="R304" s="103"/>
      <c r="S304" s="81"/>
      <c r="W304" s="88"/>
      <c r="X304" s="104"/>
      <c r="Y304" s="105"/>
      <c r="AC304" s="96"/>
      <c r="AD304" s="97"/>
      <c r="AE304" s="81"/>
      <c r="AI304" s="88"/>
      <c r="AJ304" s="98"/>
      <c r="AK304" s="89"/>
      <c r="AR304" s="87"/>
      <c r="AS304" s="81"/>
      <c r="AW304" s="88"/>
      <c r="AX304" s="88"/>
      <c r="AY304" s="89"/>
      <c r="BF304" s="81"/>
    </row>
    <row r="305" spans="4:58" s="18" customFormat="1" x14ac:dyDescent="0.3">
      <c r="D305" s="88"/>
      <c r="I305" s="88"/>
      <c r="J305" s="91"/>
      <c r="K305" s="99"/>
      <c r="P305" s="101"/>
      <c r="Q305" s="102"/>
      <c r="R305" s="103"/>
      <c r="S305" s="81"/>
      <c r="W305" s="88"/>
      <c r="X305" s="104"/>
      <c r="Y305" s="105"/>
      <c r="AC305" s="96"/>
      <c r="AD305" s="97"/>
      <c r="AE305" s="81"/>
      <c r="AI305" s="88"/>
      <c r="AJ305" s="98"/>
      <c r="AK305" s="89"/>
      <c r="AR305" s="87"/>
      <c r="AS305" s="81"/>
      <c r="AW305" s="88"/>
      <c r="AX305" s="88"/>
      <c r="AY305" s="89"/>
      <c r="BF305" s="81"/>
    </row>
    <row r="306" spans="4:58" s="18" customFormat="1" x14ac:dyDescent="0.3">
      <c r="D306" s="88"/>
      <c r="I306" s="88"/>
      <c r="J306" s="91"/>
      <c r="K306" s="99"/>
      <c r="P306" s="101"/>
      <c r="Q306" s="102"/>
      <c r="R306" s="103"/>
      <c r="S306" s="81"/>
      <c r="W306" s="88"/>
      <c r="X306" s="104"/>
      <c r="Y306" s="105"/>
      <c r="AC306" s="96"/>
      <c r="AD306" s="97"/>
      <c r="AE306" s="81"/>
      <c r="AI306" s="88"/>
      <c r="AJ306" s="98"/>
      <c r="AK306" s="89"/>
      <c r="AR306" s="87"/>
      <c r="AS306" s="81"/>
      <c r="AW306" s="88"/>
      <c r="AX306" s="88"/>
      <c r="AY306" s="89"/>
      <c r="BF306" s="81"/>
    </row>
    <row r="307" spans="4:58" s="18" customFormat="1" x14ac:dyDescent="0.3">
      <c r="D307" s="88"/>
      <c r="I307" s="88"/>
      <c r="J307" s="91"/>
      <c r="K307" s="99"/>
      <c r="P307" s="101"/>
      <c r="Q307" s="102"/>
      <c r="R307" s="103"/>
      <c r="S307" s="81"/>
      <c r="W307" s="88"/>
      <c r="X307" s="104"/>
      <c r="Y307" s="105"/>
      <c r="AC307" s="96"/>
      <c r="AD307" s="97"/>
      <c r="AE307" s="81"/>
      <c r="AI307" s="88"/>
      <c r="AJ307" s="98"/>
      <c r="AK307" s="89"/>
      <c r="AR307" s="87"/>
      <c r="AS307" s="81"/>
      <c r="AW307" s="88"/>
      <c r="AX307" s="88"/>
      <c r="AY307" s="89"/>
      <c r="BF307" s="81"/>
    </row>
    <row r="308" spans="4:58" s="18" customFormat="1" x14ac:dyDescent="0.3">
      <c r="D308" s="88"/>
      <c r="I308" s="88"/>
      <c r="J308" s="91"/>
      <c r="K308" s="99"/>
      <c r="P308" s="101"/>
      <c r="Q308" s="102"/>
      <c r="R308" s="103"/>
      <c r="S308" s="81"/>
      <c r="W308" s="88"/>
      <c r="X308" s="104"/>
      <c r="Y308" s="105"/>
      <c r="AC308" s="96"/>
      <c r="AD308" s="97"/>
      <c r="AE308" s="81"/>
      <c r="AI308" s="88"/>
      <c r="AJ308" s="98"/>
      <c r="AK308" s="89"/>
      <c r="AR308" s="87"/>
      <c r="AS308" s="81"/>
      <c r="AW308" s="88"/>
      <c r="AX308" s="88"/>
      <c r="AY308" s="89"/>
      <c r="BF308" s="81"/>
    </row>
    <row r="309" spans="4:58" s="18" customFormat="1" x14ac:dyDescent="0.3">
      <c r="D309" s="88"/>
      <c r="I309" s="88"/>
      <c r="J309" s="91"/>
      <c r="K309" s="99"/>
      <c r="P309" s="101"/>
      <c r="Q309" s="102"/>
      <c r="R309" s="103"/>
      <c r="S309" s="81"/>
      <c r="W309" s="88"/>
      <c r="X309" s="104"/>
      <c r="Y309" s="105"/>
      <c r="AC309" s="96"/>
      <c r="AD309" s="97"/>
      <c r="AE309" s="81"/>
      <c r="AI309" s="88"/>
      <c r="AJ309" s="98"/>
      <c r="AK309" s="89"/>
      <c r="AR309" s="87"/>
      <c r="AS309" s="81"/>
      <c r="AW309" s="88"/>
      <c r="AX309" s="88"/>
      <c r="AY309" s="89"/>
      <c r="BF309" s="81"/>
    </row>
    <row r="310" spans="4:58" s="18" customFormat="1" x14ac:dyDescent="0.3">
      <c r="D310" s="88"/>
      <c r="I310" s="88"/>
      <c r="J310" s="91"/>
      <c r="K310" s="99"/>
      <c r="P310" s="101"/>
      <c r="Q310" s="102"/>
      <c r="R310" s="103"/>
      <c r="S310" s="81"/>
      <c r="W310" s="88"/>
      <c r="X310" s="104"/>
      <c r="Y310" s="105"/>
      <c r="AC310" s="96"/>
      <c r="AD310" s="97"/>
      <c r="AE310" s="81"/>
      <c r="AI310" s="88"/>
      <c r="AJ310" s="98"/>
      <c r="AK310" s="89"/>
      <c r="AR310" s="87"/>
      <c r="AS310" s="81"/>
      <c r="AW310" s="88"/>
      <c r="AX310" s="88"/>
      <c r="AY310" s="89"/>
      <c r="BF310" s="81"/>
    </row>
    <row r="311" spans="4:58" s="18" customFormat="1" x14ac:dyDescent="0.3">
      <c r="D311" s="88"/>
      <c r="I311" s="88"/>
      <c r="J311" s="91"/>
      <c r="K311" s="99"/>
      <c r="P311" s="101"/>
      <c r="Q311" s="102"/>
      <c r="R311" s="103"/>
      <c r="S311" s="81"/>
      <c r="W311" s="88"/>
      <c r="X311" s="104"/>
      <c r="Y311" s="105"/>
      <c r="AC311" s="96"/>
      <c r="AD311" s="97"/>
      <c r="AE311" s="81"/>
      <c r="AI311" s="88"/>
      <c r="AJ311" s="98"/>
      <c r="AK311" s="89"/>
      <c r="AR311" s="87"/>
      <c r="AS311" s="81"/>
      <c r="AW311" s="88"/>
      <c r="AX311" s="88"/>
      <c r="AY311" s="89"/>
      <c r="BF311" s="81"/>
    </row>
    <row r="312" spans="4:58" s="18" customFormat="1" x14ac:dyDescent="0.3">
      <c r="D312" s="88"/>
      <c r="I312" s="88"/>
      <c r="J312" s="91"/>
      <c r="K312" s="99"/>
      <c r="P312" s="101"/>
      <c r="Q312" s="102"/>
      <c r="R312" s="103"/>
      <c r="S312" s="81"/>
      <c r="W312" s="88"/>
      <c r="X312" s="104"/>
      <c r="Y312" s="105"/>
      <c r="AC312" s="96"/>
      <c r="AD312" s="97"/>
      <c r="AE312" s="81"/>
      <c r="AI312" s="88"/>
      <c r="AJ312" s="98"/>
      <c r="AK312" s="89"/>
      <c r="AR312" s="87"/>
      <c r="AS312" s="81"/>
      <c r="AW312" s="88"/>
      <c r="AX312" s="88"/>
      <c r="AY312" s="89"/>
      <c r="BF312" s="81"/>
    </row>
    <row r="313" spans="4:58" s="18" customFormat="1" x14ac:dyDescent="0.3">
      <c r="D313" s="88"/>
      <c r="I313" s="88"/>
      <c r="J313" s="91"/>
      <c r="K313" s="99"/>
      <c r="P313" s="101"/>
      <c r="Q313" s="102"/>
      <c r="R313" s="103"/>
      <c r="S313" s="81"/>
      <c r="W313" s="88"/>
      <c r="X313" s="104"/>
      <c r="Y313" s="105"/>
      <c r="AC313" s="96"/>
      <c r="AD313" s="97"/>
      <c r="AE313" s="81"/>
      <c r="AI313" s="88"/>
      <c r="AJ313" s="98"/>
      <c r="AK313" s="89"/>
      <c r="AR313" s="87"/>
      <c r="AS313" s="81"/>
      <c r="AW313" s="88"/>
      <c r="AX313" s="88"/>
      <c r="AY313" s="89"/>
      <c r="BF313" s="81"/>
    </row>
    <row r="314" spans="4:58" s="18" customFormat="1" x14ac:dyDescent="0.3">
      <c r="D314" s="88"/>
      <c r="I314" s="88"/>
      <c r="J314" s="91"/>
      <c r="K314" s="99"/>
      <c r="P314" s="101"/>
      <c r="Q314" s="102"/>
      <c r="R314" s="103"/>
      <c r="S314" s="81"/>
      <c r="W314" s="88"/>
      <c r="X314" s="104"/>
      <c r="Y314" s="105"/>
      <c r="AC314" s="96"/>
      <c r="AD314" s="97"/>
      <c r="AE314" s="81"/>
      <c r="AI314" s="88"/>
      <c r="AJ314" s="98"/>
      <c r="AK314" s="89"/>
      <c r="AR314" s="87"/>
      <c r="AS314" s="81"/>
      <c r="AW314" s="88"/>
      <c r="AX314" s="88"/>
      <c r="AY314" s="89"/>
      <c r="BF314" s="81"/>
    </row>
    <row r="315" spans="4:58" s="18" customFormat="1" x14ac:dyDescent="0.3">
      <c r="D315" s="88"/>
      <c r="I315" s="88"/>
      <c r="J315" s="91"/>
      <c r="K315" s="99"/>
      <c r="P315" s="101"/>
      <c r="Q315" s="102"/>
      <c r="R315" s="103"/>
      <c r="S315" s="81"/>
      <c r="W315" s="88"/>
      <c r="X315" s="104"/>
      <c r="Y315" s="105"/>
      <c r="AC315" s="96"/>
      <c r="AD315" s="97"/>
      <c r="AE315" s="81"/>
      <c r="AI315" s="88"/>
      <c r="AJ315" s="98"/>
      <c r="AK315" s="89"/>
      <c r="AR315" s="87"/>
      <c r="AS315" s="81"/>
      <c r="AW315" s="88"/>
      <c r="AX315" s="88"/>
      <c r="AY315" s="89"/>
      <c r="BF315" s="81"/>
    </row>
    <row r="316" spans="4:58" s="18" customFormat="1" x14ac:dyDescent="0.3">
      <c r="D316" s="88"/>
      <c r="I316" s="88"/>
      <c r="J316" s="91"/>
      <c r="K316" s="99"/>
      <c r="P316" s="101"/>
      <c r="Q316" s="102"/>
      <c r="R316" s="103"/>
      <c r="S316" s="81"/>
      <c r="W316" s="88"/>
      <c r="X316" s="104"/>
      <c r="Y316" s="105"/>
      <c r="AC316" s="96"/>
      <c r="AD316" s="97"/>
      <c r="AE316" s="81"/>
      <c r="AI316" s="88"/>
      <c r="AJ316" s="98"/>
      <c r="AK316" s="89"/>
      <c r="AR316" s="87"/>
      <c r="AS316" s="81"/>
      <c r="AW316" s="88"/>
      <c r="AX316" s="88"/>
      <c r="AY316" s="89"/>
      <c r="BF316" s="81"/>
    </row>
    <row r="317" spans="4:58" s="18" customFormat="1" x14ac:dyDescent="0.3">
      <c r="D317" s="88"/>
      <c r="I317" s="88"/>
      <c r="J317" s="91"/>
      <c r="K317" s="99"/>
      <c r="P317" s="101"/>
      <c r="Q317" s="102"/>
      <c r="R317" s="103"/>
      <c r="S317" s="81"/>
      <c r="W317" s="88"/>
      <c r="X317" s="104"/>
      <c r="Y317" s="105"/>
      <c r="AC317" s="96"/>
      <c r="AD317" s="97"/>
      <c r="AE317" s="81"/>
      <c r="AI317" s="88"/>
      <c r="AJ317" s="98"/>
      <c r="AK317" s="89"/>
      <c r="AR317" s="87"/>
      <c r="AS317" s="81"/>
      <c r="AW317" s="88"/>
      <c r="AX317" s="88"/>
      <c r="AY317" s="89"/>
      <c r="BF317" s="81"/>
    </row>
    <row r="318" spans="4:58" s="18" customFormat="1" x14ac:dyDescent="0.3">
      <c r="D318" s="88"/>
      <c r="I318" s="88"/>
      <c r="J318" s="91"/>
      <c r="K318" s="99"/>
      <c r="P318" s="101"/>
      <c r="Q318" s="102"/>
      <c r="R318" s="103"/>
      <c r="S318" s="81"/>
      <c r="W318" s="88"/>
      <c r="X318" s="104"/>
      <c r="Y318" s="105"/>
      <c r="AC318" s="96"/>
      <c r="AD318" s="97"/>
      <c r="AE318" s="81"/>
      <c r="AI318" s="88"/>
      <c r="AJ318" s="98"/>
      <c r="AK318" s="89"/>
      <c r="AR318" s="87"/>
      <c r="AS318" s="81"/>
      <c r="AW318" s="88"/>
      <c r="AX318" s="88"/>
      <c r="AY318" s="89"/>
      <c r="BF318" s="81"/>
    </row>
    <row r="319" spans="4:58" s="18" customFormat="1" x14ac:dyDescent="0.3">
      <c r="D319" s="88"/>
      <c r="I319" s="88"/>
      <c r="J319" s="91"/>
      <c r="K319" s="99"/>
      <c r="P319" s="101"/>
      <c r="Q319" s="102"/>
      <c r="R319" s="103"/>
      <c r="S319" s="81"/>
      <c r="W319" s="88"/>
      <c r="X319" s="104"/>
      <c r="Y319" s="105"/>
      <c r="AC319" s="96"/>
      <c r="AD319" s="97"/>
      <c r="AE319" s="81"/>
      <c r="AI319" s="88"/>
      <c r="AJ319" s="98"/>
      <c r="AK319" s="89"/>
      <c r="AR319" s="87"/>
      <c r="AS319" s="81"/>
      <c r="AW319" s="88"/>
      <c r="AX319" s="88"/>
      <c r="AY319" s="89"/>
      <c r="BF319" s="81"/>
    </row>
    <row r="320" spans="4:58" s="18" customFormat="1" x14ac:dyDescent="0.3">
      <c r="D320" s="88"/>
      <c r="I320" s="88"/>
      <c r="J320" s="91"/>
      <c r="K320" s="99"/>
      <c r="P320" s="101"/>
      <c r="Q320" s="102"/>
      <c r="R320" s="103"/>
      <c r="S320" s="81"/>
      <c r="W320" s="88"/>
      <c r="X320" s="104"/>
      <c r="Y320" s="105"/>
      <c r="AC320" s="96"/>
      <c r="AD320" s="97"/>
      <c r="AE320" s="81"/>
      <c r="AI320" s="88"/>
      <c r="AJ320" s="98"/>
      <c r="AK320" s="89"/>
      <c r="AR320" s="87"/>
      <c r="AS320" s="81"/>
      <c r="AW320" s="88"/>
      <c r="AX320" s="88"/>
      <c r="AY320" s="89"/>
      <c r="BF320" s="81"/>
    </row>
    <row r="321" spans="4:58" s="18" customFormat="1" x14ac:dyDescent="0.3">
      <c r="D321" s="88"/>
      <c r="I321" s="88"/>
      <c r="J321" s="91"/>
      <c r="K321" s="99"/>
      <c r="P321" s="101"/>
      <c r="Q321" s="102"/>
      <c r="R321" s="103"/>
      <c r="S321" s="81"/>
      <c r="W321" s="88"/>
      <c r="X321" s="104"/>
      <c r="Y321" s="105"/>
      <c r="AC321" s="96"/>
      <c r="AD321" s="97"/>
      <c r="AE321" s="81"/>
      <c r="AI321" s="88"/>
      <c r="AJ321" s="98"/>
      <c r="AK321" s="89"/>
      <c r="AR321" s="87"/>
      <c r="AS321" s="81"/>
      <c r="AW321" s="88"/>
      <c r="AX321" s="88"/>
      <c r="AY321" s="89"/>
      <c r="BF321" s="81"/>
    </row>
    <row r="322" spans="4:58" s="18" customFormat="1" x14ac:dyDescent="0.3">
      <c r="D322" s="88"/>
      <c r="I322" s="88"/>
      <c r="J322" s="91"/>
      <c r="K322" s="99"/>
      <c r="P322" s="101"/>
      <c r="Q322" s="102"/>
      <c r="R322" s="103"/>
      <c r="S322" s="81"/>
      <c r="W322" s="88"/>
      <c r="X322" s="104"/>
      <c r="Y322" s="105"/>
      <c r="AC322" s="96"/>
      <c r="AD322" s="97"/>
      <c r="AE322" s="81"/>
      <c r="AI322" s="88"/>
      <c r="AJ322" s="98"/>
      <c r="AK322" s="89"/>
      <c r="AR322" s="87"/>
      <c r="AS322" s="81"/>
      <c r="AW322" s="88"/>
      <c r="AX322" s="88"/>
      <c r="AY322" s="89"/>
      <c r="BF322" s="81"/>
    </row>
    <row r="323" spans="4:58" s="18" customFormat="1" x14ac:dyDescent="0.3">
      <c r="D323" s="88"/>
      <c r="I323" s="88"/>
      <c r="J323" s="91"/>
      <c r="K323" s="99"/>
      <c r="P323" s="101"/>
      <c r="Q323" s="102"/>
      <c r="R323" s="103"/>
      <c r="S323" s="81"/>
      <c r="W323" s="88"/>
      <c r="X323" s="104"/>
      <c r="Y323" s="105"/>
      <c r="AC323" s="96"/>
      <c r="AD323" s="97"/>
      <c r="AE323" s="81"/>
      <c r="AI323" s="88"/>
      <c r="AJ323" s="98"/>
      <c r="AK323" s="89"/>
      <c r="AR323" s="87"/>
      <c r="AS323" s="81"/>
      <c r="AW323" s="88"/>
      <c r="AX323" s="88"/>
      <c r="AY323" s="89"/>
      <c r="BF323" s="81"/>
    </row>
    <row r="324" spans="4:58" s="18" customFormat="1" x14ac:dyDescent="0.3">
      <c r="D324" s="88"/>
      <c r="I324" s="88"/>
      <c r="J324" s="91"/>
      <c r="K324" s="99"/>
      <c r="P324" s="101"/>
      <c r="Q324" s="102"/>
      <c r="R324" s="103"/>
      <c r="S324" s="81"/>
      <c r="W324" s="88"/>
      <c r="X324" s="104"/>
      <c r="Y324" s="105"/>
      <c r="AC324" s="96"/>
      <c r="AD324" s="97"/>
      <c r="AE324" s="81"/>
      <c r="AI324" s="88"/>
      <c r="AJ324" s="98"/>
      <c r="AK324" s="89"/>
      <c r="AR324" s="87"/>
      <c r="AS324" s="81"/>
      <c r="AW324" s="88"/>
      <c r="AX324" s="88"/>
      <c r="AY324" s="89"/>
      <c r="BF324" s="81"/>
    </row>
    <row r="325" spans="4:58" s="18" customFormat="1" x14ac:dyDescent="0.3">
      <c r="D325" s="88"/>
      <c r="I325" s="88"/>
      <c r="J325" s="91"/>
      <c r="K325" s="99"/>
      <c r="P325" s="101"/>
      <c r="Q325" s="102"/>
      <c r="R325" s="103"/>
      <c r="S325" s="81"/>
      <c r="W325" s="88"/>
      <c r="X325" s="104"/>
      <c r="Y325" s="105"/>
      <c r="AC325" s="96"/>
      <c r="AD325" s="97"/>
      <c r="AE325" s="81"/>
      <c r="AI325" s="88"/>
      <c r="AJ325" s="98"/>
      <c r="AK325" s="89"/>
      <c r="AR325" s="87"/>
      <c r="AS325" s="81"/>
      <c r="AW325" s="88"/>
      <c r="AX325" s="88"/>
      <c r="AY325" s="89"/>
      <c r="BF325" s="81"/>
    </row>
    <row r="326" spans="4:58" s="18" customFormat="1" x14ac:dyDescent="0.3">
      <c r="D326" s="88"/>
      <c r="I326" s="88"/>
      <c r="J326" s="91"/>
      <c r="K326" s="99"/>
      <c r="P326" s="101"/>
      <c r="Q326" s="102"/>
      <c r="R326" s="103"/>
      <c r="S326" s="81"/>
      <c r="W326" s="88"/>
      <c r="X326" s="104"/>
      <c r="Y326" s="105"/>
      <c r="AC326" s="96"/>
      <c r="AD326" s="97"/>
      <c r="AE326" s="81"/>
      <c r="AI326" s="88"/>
      <c r="AJ326" s="98"/>
      <c r="AK326" s="89"/>
      <c r="AR326" s="87"/>
      <c r="AS326" s="81"/>
      <c r="AW326" s="88"/>
      <c r="AX326" s="88"/>
      <c r="AY326" s="89"/>
      <c r="BF326" s="81"/>
    </row>
    <row r="327" spans="4:58" s="18" customFormat="1" x14ac:dyDescent="0.3">
      <c r="D327" s="88"/>
      <c r="I327" s="88"/>
      <c r="J327" s="91"/>
      <c r="K327" s="99"/>
      <c r="P327" s="101"/>
      <c r="Q327" s="102"/>
      <c r="R327" s="103"/>
      <c r="S327" s="81"/>
      <c r="W327" s="88"/>
      <c r="X327" s="104"/>
      <c r="Y327" s="105"/>
      <c r="AC327" s="96"/>
      <c r="AD327" s="97"/>
      <c r="AE327" s="81"/>
      <c r="AI327" s="88"/>
      <c r="AJ327" s="98"/>
      <c r="AK327" s="89"/>
      <c r="AR327" s="87"/>
      <c r="AS327" s="81"/>
      <c r="AW327" s="88"/>
      <c r="AX327" s="88"/>
      <c r="AY327" s="89"/>
      <c r="BF327" s="81"/>
    </row>
    <row r="328" spans="4:58" s="18" customFormat="1" x14ac:dyDescent="0.3">
      <c r="D328" s="88"/>
      <c r="I328" s="88"/>
      <c r="J328" s="91"/>
      <c r="K328" s="99"/>
      <c r="P328" s="101"/>
      <c r="Q328" s="102"/>
      <c r="R328" s="103"/>
      <c r="S328" s="81"/>
      <c r="W328" s="88"/>
      <c r="X328" s="104"/>
      <c r="Y328" s="105"/>
      <c r="AC328" s="96"/>
      <c r="AD328" s="97"/>
      <c r="AE328" s="81"/>
      <c r="AI328" s="88"/>
      <c r="AJ328" s="98"/>
      <c r="AK328" s="89"/>
      <c r="AR328" s="87"/>
      <c r="AS328" s="81"/>
      <c r="AW328" s="88"/>
      <c r="AX328" s="88"/>
      <c r="AY328" s="89"/>
      <c r="BF328" s="81"/>
    </row>
    <row r="329" spans="4:58" s="18" customFormat="1" x14ac:dyDescent="0.3">
      <c r="D329" s="88"/>
      <c r="I329" s="88"/>
      <c r="J329" s="91"/>
      <c r="K329" s="99"/>
      <c r="P329" s="101"/>
      <c r="Q329" s="102"/>
      <c r="R329" s="103"/>
      <c r="S329" s="81"/>
      <c r="W329" s="88"/>
      <c r="X329" s="104"/>
      <c r="Y329" s="105"/>
      <c r="AC329" s="96"/>
      <c r="AD329" s="97"/>
      <c r="AE329" s="81"/>
      <c r="AI329" s="88"/>
      <c r="AJ329" s="98"/>
      <c r="AK329" s="89"/>
      <c r="AR329" s="87"/>
      <c r="AS329" s="81"/>
      <c r="AW329" s="88"/>
      <c r="AX329" s="88"/>
      <c r="AY329" s="89"/>
      <c r="BF329" s="81"/>
    </row>
    <row r="330" spans="4:58" s="18" customFormat="1" x14ac:dyDescent="0.3">
      <c r="D330" s="88"/>
      <c r="I330" s="88"/>
      <c r="J330" s="91"/>
      <c r="K330" s="99"/>
      <c r="P330" s="101"/>
      <c r="Q330" s="102"/>
      <c r="R330" s="103"/>
      <c r="S330" s="81"/>
      <c r="W330" s="88"/>
      <c r="X330" s="104"/>
      <c r="Y330" s="105"/>
      <c r="AC330" s="96"/>
      <c r="AD330" s="97"/>
      <c r="AE330" s="81"/>
      <c r="AI330" s="88"/>
      <c r="AJ330" s="98"/>
      <c r="AK330" s="89"/>
      <c r="AR330" s="87"/>
      <c r="AS330" s="81"/>
      <c r="AW330" s="88"/>
      <c r="AX330" s="88"/>
      <c r="AY330" s="89"/>
      <c r="BF330" s="81"/>
    </row>
    <row r="331" spans="4:58" s="18" customFormat="1" x14ac:dyDescent="0.3">
      <c r="D331" s="88"/>
      <c r="I331" s="88"/>
      <c r="J331" s="91"/>
      <c r="K331" s="99"/>
      <c r="P331" s="101"/>
      <c r="Q331" s="102"/>
      <c r="R331" s="103"/>
      <c r="S331" s="81"/>
      <c r="W331" s="88"/>
      <c r="X331" s="104"/>
      <c r="Y331" s="105"/>
      <c r="AC331" s="96"/>
      <c r="AD331" s="97"/>
      <c r="AE331" s="81"/>
      <c r="AI331" s="88"/>
      <c r="AJ331" s="98"/>
      <c r="AK331" s="89"/>
      <c r="AR331" s="87"/>
      <c r="AS331" s="81"/>
      <c r="AW331" s="88"/>
      <c r="AX331" s="88"/>
      <c r="AY331" s="89"/>
      <c r="BF331" s="81"/>
    </row>
    <row r="332" spans="4:58" s="18" customFormat="1" x14ac:dyDescent="0.3">
      <c r="D332" s="88"/>
      <c r="I332" s="88"/>
      <c r="J332" s="91"/>
      <c r="K332" s="99"/>
      <c r="P332" s="101"/>
      <c r="Q332" s="102"/>
      <c r="R332" s="103"/>
      <c r="S332" s="81"/>
      <c r="W332" s="88"/>
      <c r="X332" s="104"/>
      <c r="Y332" s="105"/>
      <c r="AC332" s="96"/>
      <c r="AD332" s="97"/>
      <c r="AE332" s="81"/>
      <c r="AI332" s="88"/>
      <c r="AJ332" s="98"/>
      <c r="AK332" s="89"/>
      <c r="AR332" s="87"/>
      <c r="AS332" s="81"/>
      <c r="AW332" s="88"/>
      <c r="AX332" s="88"/>
      <c r="AY332" s="89"/>
      <c r="BF332" s="81"/>
    </row>
    <row r="333" spans="4:58" s="18" customFormat="1" x14ac:dyDescent="0.3">
      <c r="D333" s="88"/>
      <c r="I333" s="88"/>
      <c r="J333" s="91"/>
      <c r="K333" s="99"/>
      <c r="P333" s="101"/>
      <c r="Q333" s="102"/>
      <c r="R333" s="103"/>
      <c r="S333" s="81"/>
      <c r="W333" s="88"/>
      <c r="X333" s="104"/>
      <c r="Y333" s="105"/>
      <c r="AC333" s="96"/>
      <c r="AD333" s="97"/>
      <c r="AE333" s="81"/>
      <c r="AI333" s="88"/>
      <c r="AJ333" s="98"/>
      <c r="AK333" s="89"/>
      <c r="AR333" s="87"/>
      <c r="AS333" s="81"/>
      <c r="AW333" s="88"/>
      <c r="AX333" s="88"/>
      <c r="AY333" s="89"/>
      <c r="BF333" s="81"/>
    </row>
    <row r="334" spans="4:58" s="18" customFormat="1" x14ac:dyDescent="0.3">
      <c r="D334" s="88"/>
      <c r="I334" s="88"/>
      <c r="J334" s="91"/>
      <c r="K334" s="99"/>
      <c r="P334" s="101"/>
      <c r="Q334" s="102"/>
      <c r="R334" s="103"/>
      <c r="S334" s="81"/>
      <c r="W334" s="88"/>
      <c r="X334" s="104"/>
      <c r="Y334" s="105"/>
      <c r="AC334" s="96"/>
      <c r="AD334" s="97"/>
      <c r="AE334" s="81"/>
      <c r="AI334" s="88"/>
      <c r="AJ334" s="98"/>
      <c r="AK334" s="89"/>
      <c r="AR334" s="87"/>
      <c r="AS334" s="81"/>
      <c r="AW334" s="88"/>
      <c r="AX334" s="88"/>
      <c r="AY334" s="89"/>
      <c r="BF334" s="81"/>
    </row>
    <row r="335" spans="4:58" s="18" customFormat="1" x14ac:dyDescent="0.3">
      <c r="D335" s="88"/>
      <c r="I335" s="88"/>
      <c r="J335" s="91"/>
      <c r="K335" s="99"/>
      <c r="P335" s="101"/>
      <c r="Q335" s="102"/>
      <c r="R335" s="103"/>
      <c r="S335" s="81"/>
      <c r="W335" s="88"/>
      <c r="X335" s="104"/>
      <c r="Y335" s="105"/>
      <c r="AC335" s="96"/>
      <c r="AD335" s="97"/>
      <c r="AE335" s="81"/>
      <c r="AI335" s="88"/>
      <c r="AJ335" s="98"/>
      <c r="AK335" s="89"/>
      <c r="AR335" s="87"/>
      <c r="AS335" s="81"/>
      <c r="AW335" s="88"/>
      <c r="AX335" s="88"/>
      <c r="AY335" s="89"/>
      <c r="BF335" s="81"/>
    </row>
    <row r="336" spans="4:58" s="18" customFormat="1" x14ac:dyDescent="0.3">
      <c r="D336" s="88"/>
      <c r="I336" s="88"/>
      <c r="J336" s="91"/>
      <c r="K336" s="99"/>
      <c r="P336" s="101"/>
      <c r="Q336" s="102"/>
      <c r="R336" s="103"/>
      <c r="S336" s="81"/>
      <c r="W336" s="88"/>
      <c r="X336" s="104"/>
      <c r="Y336" s="105"/>
      <c r="AC336" s="96"/>
      <c r="AD336" s="97"/>
      <c r="AE336" s="81"/>
      <c r="AI336" s="88"/>
      <c r="AJ336" s="98"/>
      <c r="AK336" s="89"/>
      <c r="AR336" s="87"/>
      <c r="AS336" s="81"/>
      <c r="AW336" s="88"/>
      <c r="AX336" s="88"/>
      <c r="AY336" s="89"/>
      <c r="BF336" s="81"/>
    </row>
    <row r="337" spans="4:58" s="18" customFormat="1" x14ac:dyDescent="0.3">
      <c r="D337" s="88"/>
      <c r="I337" s="88"/>
      <c r="J337" s="91"/>
      <c r="K337" s="99"/>
      <c r="P337" s="101"/>
      <c r="Q337" s="102"/>
      <c r="R337" s="103"/>
      <c r="S337" s="81"/>
      <c r="W337" s="88"/>
      <c r="X337" s="104"/>
      <c r="Y337" s="105"/>
      <c r="AC337" s="96"/>
      <c r="AD337" s="97"/>
      <c r="AE337" s="81"/>
      <c r="AI337" s="88"/>
      <c r="AJ337" s="98"/>
      <c r="AK337" s="89"/>
      <c r="AR337" s="87"/>
      <c r="AS337" s="81"/>
      <c r="AW337" s="88"/>
      <c r="AX337" s="88"/>
      <c r="AY337" s="89"/>
      <c r="BF337" s="81"/>
    </row>
    <row r="338" spans="4:58" s="18" customFormat="1" x14ac:dyDescent="0.3">
      <c r="D338" s="88"/>
      <c r="I338" s="88"/>
      <c r="J338" s="91"/>
      <c r="K338" s="99"/>
      <c r="P338" s="101"/>
      <c r="Q338" s="102"/>
      <c r="R338" s="103"/>
      <c r="S338" s="81"/>
      <c r="W338" s="88"/>
      <c r="X338" s="104"/>
      <c r="Y338" s="105"/>
      <c r="AC338" s="96"/>
      <c r="AD338" s="97"/>
      <c r="AE338" s="81"/>
      <c r="AI338" s="88"/>
      <c r="AJ338" s="98"/>
      <c r="AK338" s="89"/>
      <c r="AR338" s="87"/>
      <c r="AS338" s="81"/>
      <c r="AW338" s="88"/>
      <c r="AX338" s="88"/>
      <c r="AY338" s="89"/>
      <c r="BF338" s="81"/>
    </row>
    <row r="339" spans="4:58" s="18" customFormat="1" x14ac:dyDescent="0.3">
      <c r="D339" s="88"/>
      <c r="I339" s="88"/>
      <c r="J339" s="91"/>
      <c r="K339" s="99"/>
      <c r="P339" s="101"/>
      <c r="Q339" s="102"/>
      <c r="R339" s="103"/>
      <c r="S339" s="81"/>
      <c r="W339" s="88"/>
      <c r="X339" s="104"/>
      <c r="Y339" s="105"/>
      <c r="AC339" s="96"/>
      <c r="AD339" s="97"/>
      <c r="AE339" s="81"/>
      <c r="AI339" s="88"/>
      <c r="AJ339" s="98"/>
      <c r="AK339" s="89"/>
      <c r="AR339" s="87"/>
      <c r="AS339" s="81"/>
      <c r="AW339" s="88"/>
      <c r="AX339" s="88"/>
      <c r="AY339" s="89"/>
      <c r="BF339" s="81"/>
    </row>
    <row r="340" spans="4:58" s="18" customFormat="1" x14ac:dyDescent="0.3">
      <c r="D340" s="88"/>
      <c r="I340" s="88"/>
      <c r="J340" s="91"/>
      <c r="K340" s="99"/>
      <c r="P340" s="101"/>
      <c r="Q340" s="102"/>
      <c r="R340" s="103"/>
      <c r="S340" s="81"/>
      <c r="W340" s="88"/>
      <c r="X340" s="104"/>
      <c r="Y340" s="105"/>
      <c r="AC340" s="96"/>
      <c r="AD340" s="97"/>
      <c r="AE340" s="81"/>
      <c r="AI340" s="88"/>
      <c r="AJ340" s="98"/>
      <c r="AK340" s="89"/>
      <c r="AR340" s="87"/>
      <c r="AS340" s="81"/>
      <c r="AW340" s="88"/>
      <c r="AX340" s="88"/>
      <c r="AY340" s="89"/>
      <c r="BF340" s="81"/>
    </row>
    <row r="341" spans="4:58" s="18" customFormat="1" x14ac:dyDescent="0.3">
      <c r="D341" s="88"/>
      <c r="I341" s="88"/>
      <c r="J341" s="91"/>
      <c r="K341" s="99"/>
      <c r="P341" s="101"/>
      <c r="Q341" s="102"/>
      <c r="R341" s="103"/>
      <c r="S341" s="81"/>
      <c r="W341" s="88"/>
      <c r="X341" s="104"/>
      <c r="Y341" s="105"/>
      <c r="AC341" s="96"/>
      <c r="AD341" s="97"/>
      <c r="AE341" s="81"/>
      <c r="AI341" s="88"/>
      <c r="AJ341" s="98"/>
      <c r="AK341" s="89"/>
      <c r="AR341" s="87"/>
      <c r="AS341" s="81"/>
      <c r="AW341" s="88"/>
      <c r="AX341" s="88"/>
      <c r="AY341" s="89"/>
      <c r="BF341" s="81"/>
    </row>
    <row r="342" spans="4:58" s="18" customFormat="1" x14ac:dyDescent="0.3">
      <c r="D342" s="88"/>
      <c r="I342" s="88"/>
      <c r="J342" s="91"/>
      <c r="K342" s="99"/>
      <c r="P342" s="101"/>
      <c r="Q342" s="102"/>
      <c r="R342" s="103"/>
      <c r="S342" s="81"/>
      <c r="W342" s="88"/>
      <c r="X342" s="104"/>
      <c r="Y342" s="105"/>
      <c r="AC342" s="96"/>
      <c r="AD342" s="97"/>
      <c r="AE342" s="81"/>
      <c r="AI342" s="88"/>
      <c r="AJ342" s="98"/>
      <c r="AK342" s="89"/>
      <c r="AR342" s="87"/>
      <c r="AS342" s="81"/>
      <c r="AW342" s="88"/>
      <c r="AX342" s="88"/>
      <c r="AY342" s="89"/>
      <c r="BF342" s="81"/>
    </row>
    <row r="343" spans="4:58" s="18" customFormat="1" x14ac:dyDescent="0.3">
      <c r="D343" s="88"/>
      <c r="I343" s="88"/>
      <c r="J343" s="91"/>
      <c r="K343" s="99"/>
      <c r="P343" s="101"/>
      <c r="Q343" s="102"/>
      <c r="R343" s="103"/>
      <c r="S343" s="81"/>
      <c r="W343" s="88"/>
      <c r="X343" s="104"/>
      <c r="Y343" s="105"/>
      <c r="AC343" s="96"/>
      <c r="AD343" s="97"/>
      <c r="AE343" s="81"/>
      <c r="AI343" s="88"/>
      <c r="AJ343" s="98"/>
      <c r="AK343" s="89"/>
      <c r="AR343" s="87"/>
      <c r="AS343" s="81"/>
      <c r="AW343" s="88"/>
      <c r="AX343" s="88"/>
      <c r="AY343" s="89"/>
      <c r="BF343" s="81"/>
    </row>
    <row r="344" spans="4:58" s="18" customFormat="1" x14ac:dyDescent="0.3">
      <c r="D344" s="88"/>
      <c r="I344" s="88"/>
      <c r="J344" s="91"/>
      <c r="K344" s="99"/>
      <c r="P344" s="101"/>
      <c r="Q344" s="102"/>
      <c r="R344" s="103"/>
      <c r="S344" s="81"/>
      <c r="W344" s="88"/>
      <c r="X344" s="104"/>
      <c r="Y344" s="105"/>
      <c r="AC344" s="96"/>
      <c r="AD344" s="97"/>
      <c r="AE344" s="81"/>
      <c r="AI344" s="88"/>
      <c r="AJ344" s="98"/>
      <c r="AK344" s="89"/>
      <c r="AR344" s="87"/>
      <c r="AS344" s="81"/>
      <c r="AW344" s="88"/>
      <c r="AX344" s="88"/>
      <c r="AY344" s="89"/>
      <c r="BF344" s="81"/>
    </row>
    <row r="345" spans="4:58" s="18" customFormat="1" x14ac:dyDescent="0.3">
      <c r="D345" s="88"/>
      <c r="I345" s="88"/>
      <c r="J345" s="91"/>
      <c r="K345" s="99"/>
      <c r="P345" s="101"/>
      <c r="Q345" s="102"/>
      <c r="R345" s="103"/>
      <c r="S345" s="81"/>
      <c r="W345" s="88"/>
      <c r="X345" s="104"/>
      <c r="Y345" s="105"/>
      <c r="AC345" s="96"/>
      <c r="AD345" s="97"/>
      <c r="AE345" s="81"/>
      <c r="AI345" s="88"/>
      <c r="AJ345" s="98"/>
      <c r="AK345" s="89"/>
      <c r="AR345" s="87"/>
      <c r="AS345" s="81"/>
      <c r="AW345" s="88"/>
      <c r="AX345" s="88"/>
      <c r="AY345" s="89"/>
      <c r="BF345" s="81"/>
    </row>
    <row r="346" spans="4:58" s="18" customFormat="1" x14ac:dyDescent="0.3">
      <c r="D346" s="88"/>
      <c r="I346" s="88"/>
      <c r="J346" s="91"/>
      <c r="K346" s="99"/>
      <c r="P346" s="101"/>
      <c r="Q346" s="102"/>
      <c r="R346" s="103"/>
      <c r="S346" s="81"/>
      <c r="W346" s="88"/>
      <c r="X346" s="104"/>
      <c r="Y346" s="105"/>
      <c r="AC346" s="96"/>
      <c r="AD346" s="97"/>
      <c r="AE346" s="81"/>
      <c r="AI346" s="88"/>
      <c r="AJ346" s="98"/>
      <c r="AK346" s="89"/>
      <c r="AR346" s="87"/>
      <c r="AS346" s="81"/>
      <c r="AW346" s="88"/>
      <c r="AX346" s="88"/>
      <c r="AY346" s="89"/>
      <c r="BF346" s="81"/>
    </row>
    <row r="347" spans="4:58" s="18" customFormat="1" x14ac:dyDescent="0.3">
      <c r="D347" s="88"/>
      <c r="I347" s="88"/>
      <c r="J347" s="91"/>
      <c r="K347" s="99"/>
      <c r="P347" s="101"/>
      <c r="Q347" s="102"/>
      <c r="R347" s="103"/>
      <c r="S347" s="81"/>
      <c r="W347" s="88"/>
      <c r="X347" s="104"/>
      <c r="Y347" s="105"/>
      <c r="AC347" s="96"/>
      <c r="AD347" s="97"/>
      <c r="AE347" s="81"/>
      <c r="AI347" s="88"/>
      <c r="AJ347" s="98"/>
      <c r="AK347" s="89"/>
      <c r="AR347" s="87"/>
      <c r="AS347" s="81"/>
      <c r="AW347" s="88"/>
      <c r="AX347" s="88"/>
      <c r="AY347" s="89"/>
      <c r="BF347" s="81"/>
    </row>
    <row r="348" spans="4:58" s="18" customFormat="1" x14ac:dyDescent="0.3">
      <c r="D348" s="88"/>
      <c r="I348" s="88"/>
      <c r="J348" s="91"/>
      <c r="K348" s="99"/>
      <c r="P348" s="101"/>
      <c r="Q348" s="102"/>
      <c r="R348" s="103"/>
      <c r="S348" s="81"/>
      <c r="W348" s="88"/>
      <c r="X348" s="104"/>
      <c r="Y348" s="105"/>
      <c r="AC348" s="96"/>
      <c r="AD348" s="97"/>
      <c r="AE348" s="81"/>
      <c r="AI348" s="88"/>
      <c r="AJ348" s="98"/>
      <c r="AK348" s="89"/>
      <c r="AR348" s="87"/>
      <c r="AS348" s="81"/>
      <c r="AW348" s="88"/>
      <c r="AX348" s="88"/>
      <c r="AY348" s="89"/>
      <c r="BF348" s="81"/>
    </row>
    <row r="349" spans="4:58" s="18" customFormat="1" x14ac:dyDescent="0.3">
      <c r="D349" s="88"/>
      <c r="I349" s="88"/>
      <c r="J349" s="91"/>
      <c r="K349" s="99"/>
      <c r="P349" s="101"/>
      <c r="Q349" s="102"/>
      <c r="R349" s="103"/>
      <c r="S349" s="81"/>
      <c r="W349" s="88"/>
      <c r="X349" s="104"/>
      <c r="Y349" s="105"/>
      <c r="AC349" s="96"/>
      <c r="AD349" s="97"/>
      <c r="AE349" s="81"/>
      <c r="AI349" s="88"/>
      <c r="AJ349" s="98"/>
      <c r="AK349" s="89"/>
      <c r="AR349" s="87"/>
      <c r="AS349" s="81"/>
      <c r="AW349" s="88"/>
      <c r="AX349" s="88"/>
      <c r="AY349" s="89"/>
      <c r="BF349" s="81"/>
    </row>
    <row r="350" spans="4:58" s="18" customFormat="1" x14ac:dyDescent="0.3">
      <c r="D350" s="88"/>
      <c r="I350" s="88"/>
      <c r="J350" s="91"/>
      <c r="K350" s="99"/>
      <c r="P350" s="101"/>
      <c r="Q350" s="102"/>
      <c r="R350" s="103"/>
      <c r="S350" s="81"/>
      <c r="W350" s="88"/>
      <c r="X350" s="104"/>
      <c r="Y350" s="105"/>
      <c r="AC350" s="96"/>
      <c r="AD350" s="97"/>
      <c r="AE350" s="81"/>
      <c r="AI350" s="88"/>
      <c r="AJ350" s="98"/>
      <c r="AK350" s="89"/>
      <c r="AR350" s="87"/>
      <c r="AS350" s="81"/>
      <c r="AW350" s="88"/>
      <c r="AX350" s="88"/>
      <c r="AY350" s="89"/>
      <c r="BF350" s="81"/>
    </row>
    <row r="351" spans="4:58" s="18" customFormat="1" x14ac:dyDescent="0.3">
      <c r="D351" s="88"/>
      <c r="I351" s="88"/>
      <c r="J351" s="91"/>
      <c r="K351" s="99"/>
      <c r="P351" s="101"/>
      <c r="Q351" s="102"/>
      <c r="R351" s="103"/>
      <c r="S351" s="81"/>
      <c r="W351" s="88"/>
      <c r="X351" s="104"/>
      <c r="Y351" s="105"/>
      <c r="AC351" s="96"/>
      <c r="AD351" s="97"/>
      <c r="AE351" s="81"/>
      <c r="AI351" s="88"/>
      <c r="AJ351" s="98"/>
      <c r="AK351" s="89"/>
      <c r="AR351" s="87"/>
      <c r="AS351" s="81"/>
      <c r="AW351" s="88"/>
      <c r="AX351" s="88"/>
      <c r="AY351" s="89"/>
      <c r="BF351" s="81"/>
    </row>
    <row r="352" spans="4:58" s="18" customFormat="1" x14ac:dyDescent="0.3">
      <c r="D352" s="88"/>
      <c r="I352" s="88"/>
      <c r="J352" s="91"/>
      <c r="K352" s="99"/>
      <c r="P352" s="101"/>
      <c r="Q352" s="102"/>
      <c r="R352" s="103"/>
      <c r="S352" s="81"/>
      <c r="W352" s="88"/>
      <c r="X352" s="104"/>
      <c r="Y352" s="105"/>
      <c r="AC352" s="96"/>
      <c r="AD352" s="97"/>
      <c r="AE352" s="81"/>
      <c r="AI352" s="88"/>
      <c r="AJ352" s="98"/>
      <c r="AK352" s="89"/>
      <c r="AR352" s="87"/>
      <c r="AS352" s="81"/>
      <c r="AW352" s="88"/>
      <c r="AX352" s="88"/>
      <c r="AY352" s="89"/>
      <c r="BF352" s="81"/>
    </row>
    <row r="353" spans="4:58" s="18" customFormat="1" x14ac:dyDescent="0.3">
      <c r="D353" s="88"/>
      <c r="I353" s="88"/>
      <c r="J353" s="91"/>
      <c r="K353" s="99"/>
      <c r="P353" s="101"/>
      <c r="Q353" s="102"/>
      <c r="R353" s="103"/>
      <c r="S353" s="81"/>
      <c r="W353" s="88"/>
      <c r="X353" s="104"/>
      <c r="Y353" s="105"/>
      <c r="AC353" s="96"/>
      <c r="AD353" s="97"/>
      <c r="AE353" s="81"/>
      <c r="AI353" s="88"/>
      <c r="AJ353" s="98"/>
      <c r="AK353" s="89"/>
      <c r="AR353" s="87"/>
      <c r="AS353" s="81"/>
      <c r="AW353" s="88"/>
      <c r="AX353" s="88"/>
      <c r="AY353" s="89"/>
      <c r="BF353" s="81"/>
    </row>
    <row r="354" spans="4:58" s="18" customFormat="1" x14ac:dyDescent="0.3">
      <c r="D354" s="88"/>
      <c r="I354" s="88"/>
      <c r="J354" s="91"/>
      <c r="K354" s="99"/>
      <c r="O354"/>
      <c r="P354" s="101"/>
      <c r="Q354" s="102"/>
      <c r="R354" s="103"/>
      <c r="S354" s="81"/>
      <c r="W354" s="88"/>
      <c r="X354" s="104"/>
      <c r="Y354" s="105"/>
      <c r="AC354" s="96"/>
      <c r="AD354" s="97"/>
      <c r="AE354" s="81"/>
      <c r="AI354" s="88"/>
      <c r="AJ354" s="98"/>
      <c r="AK354" s="89"/>
      <c r="AR354" s="87"/>
      <c r="AS354" s="81"/>
      <c r="AW354" s="88"/>
      <c r="AX354" s="88"/>
      <c r="AY354" s="89"/>
      <c r="BF354" s="81"/>
    </row>
    <row r="355" spans="4:58" s="18" customFormat="1" x14ac:dyDescent="0.3">
      <c r="D355" s="88"/>
      <c r="I355" s="88"/>
      <c r="J355" s="91"/>
      <c r="K355" s="99"/>
      <c r="O355"/>
      <c r="P355" s="101"/>
      <c r="Q355" s="102"/>
      <c r="R355" s="103"/>
      <c r="S355" s="81"/>
      <c r="W355" s="88"/>
      <c r="X355" s="104"/>
      <c r="Y355" s="105"/>
      <c r="AC355" s="96"/>
      <c r="AD355" s="97"/>
      <c r="AE355" s="81"/>
      <c r="AI355" s="88"/>
      <c r="AJ355" s="98"/>
      <c r="AK355" s="89"/>
      <c r="AR355" s="87"/>
      <c r="AS355" s="81"/>
      <c r="AW355" s="88"/>
      <c r="AX355" s="88"/>
      <c r="AY355" s="89"/>
      <c r="BF355" s="81"/>
    </row>
    <row r="356" spans="4:58" s="18" customFormat="1" x14ac:dyDescent="0.3">
      <c r="D356" s="88"/>
      <c r="I356" s="88"/>
      <c r="J356" s="91"/>
      <c r="K356" s="99"/>
      <c r="O356"/>
      <c r="P356" s="101"/>
      <c r="Q356" s="102"/>
      <c r="R356" s="103"/>
      <c r="S356" s="81"/>
      <c r="W356" s="88"/>
      <c r="X356" s="104"/>
      <c r="Y356" s="105"/>
      <c r="AC356" s="96"/>
      <c r="AD356" s="97"/>
      <c r="AE356" s="81"/>
      <c r="AI356" s="88"/>
      <c r="AJ356" s="98"/>
      <c r="AK356" s="89"/>
      <c r="AR356" s="87"/>
      <c r="AS356" s="81"/>
      <c r="AW356" s="88"/>
      <c r="AX356" s="88"/>
      <c r="AY356" s="89"/>
      <c r="BF356" s="81"/>
    </row>
    <row r="357" spans="4:58" s="18" customFormat="1" x14ac:dyDescent="0.3">
      <c r="D357" s="88"/>
      <c r="I357" s="88"/>
      <c r="J357" s="91"/>
      <c r="K357" s="99"/>
      <c r="O357"/>
      <c r="P357" s="101"/>
      <c r="Q357" s="102"/>
      <c r="R357" s="103"/>
      <c r="S357" s="81"/>
      <c r="W357" s="88"/>
      <c r="X357" s="104"/>
      <c r="Y357" s="105"/>
      <c r="AC357" s="96"/>
      <c r="AD357" s="97"/>
      <c r="AE357" s="81"/>
      <c r="AI357" s="88"/>
      <c r="AJ357" s="98"/>
      <c r="AK357" s="89"/>
      <c r="AR357" s="87"/>
      <c r="AS357" s="81"/>
      <c r="AW357" s="88"/>
      <c r="AX357" s="88"/>
      <c r="AY357" s="89"/>
      <c r="BF357" s="81"/>
    </row>
    <row r="358" spans="4:58" s="18" customFormat="1" x14ac:dyDescent="0.3">
      <c r="D358" s="88"/>
      <c r="I358" s="88"/>
      <c r="J358" s="91"/>
      <c r="K358" s="99"/>
      <c r="O358"/>
      <c r="P358" s="101"/>
      <c r="Q358" s="102"/>
      <c r="R358" s="103"/>
      <c r="S358" s="81"/>
      <c r="W358" s="88"/>
      <c r="X358" s="104"/>
      <c r="Y358" s="105"/>
      <c r="AC358" s="96"/>
      <c r="AD358" s="97"/>
      <c r="AE358" s="81"/>
      <c r="AI358" s="88"/>
      <c r="AJ358" s="98"/>
      <c r="AK358" s="89"/>
      <c r="AR358" s="87"/>
      <c r="AS358" s="81"/>
      <c r="AW358" s="88"/>
      <c r="AX358" s="88"/>
      <c r="AY358" s="89"/>
      <c r="BF358" s="81"/>
    </row>
    <row r="359" spans="4:58" s="18" customFormat="1" x14ac:dyDescent="0.3">
      <c r="D359" s="88"/>
      <c r="I359" s="88"/>
      <c r="J359" s="91"/>
      <c r="K359" s="99"/>
      <c r="O359"/>
      <c r="P359" s="101"/>
      <c r="Q359" s="102"/>
      <c r="R359" s="103"/>
      <c r="S359" s="81"/>
      <c r="W359" s="88"/>
      <c r="X359" s="104"/>
      <c r="Y359" s="105"/>
      <c r="AC359" s="96"/>
      <c r="AD359" s="97"/>
      <c r="AE359" s="81"/>
      <c r="AI359" s="88"/>
      <c r="AJ359" s="98"/>
      <c r="AK359" s="89"/>
      <c r="AR359" s="87"/>
      <c r="AS359" s="81"/>
      <c r="AW359" s="88"/>
      <c r="AX359" s="88"/>
      <c r="AY359" s="89"/>
      <c r="BF359" s="81"/>
    </row>
    <row r="360" spans="4:58" s="18" customFormat="1" x14ac:dyDescent="0.3">
      <c r="D360" s="88"/>
      <c r="I360" s="88"/>
      <c r="J360" s="91"/>
      <c r="K360" s="99"/>
      <c r="O360"/>
      <c r="P360" s="101"/>
      <c r="Q360" s="102"/>
      <c r="R360" s="103"/>
      <c r="S360" s="81"/>
      <c r="W360" s="88"/>
      <c r="X360" s="104"/>
      <c r="Y360" s="105"/>
      <c r="AC360" s="96"/>
      <c r="AD360" s="97"/>
      <c r="AE360" s="81"/>
      <c r="AI360" s="88"/>
      <c r="AJ360" s="98"/>
      <c r="AK360" s="89"/>
      <c r="AR360" s="87"/>
      <c r="AS360" s="81"/>
      <c r="AW360" s="88"/>
      <c r="AX360" s="88"/>
      <c r="AY360" s="89"/>
      <c r="BF360" s="81"/>
    </row>
    <row r="361" spans="4:58" s="18" customFormat="1" x14ac:dyDescent="0.3">
      <c r="D361" s="88"/>
      <c r="I361" s="88"/>
      <c r="J361" s="91"/>
      <c r="K361" s="99"/>
      <c r="O361"/>
      <c r="P361" s="101"/>
      <c r="Q361" s="102"/>
      <c r="R361" s="103"/>
      <c r="S361" s="81"/>
      <c r="W361" s="88"/>
      <c r="X361" s="104"/>
      <c r="Y361" s="105"/>
      <c r="AC361" s="96"/>
      <c r="AD361" s="97"/>
      <c r="AE361" s="81"/>
      <c r="AI361" s="88"/>
      <c r="AJ361" s="98"/>
      <c r="AK361" s="89"/>
      <c r="AR361" s="87"/>
      <c r="AS361" s="81"/>
      <c r="AW361" s="88"/>
      <c r="AX361" s="88"/>
      <c r="AY361" s="89"/>
      <c r="BF361" s="81"/>
    </row>
    <row r="362" spans="4:58" s="18" customFormat="1" x14ac:dyDescent="0.3">
      <c r="D362" s="88"/>
      <c r="I362" s="88"/>
      <c r="J362" s="91"/>
      <c r="K362" s="99"/>
      <c r="O362"/>
      <c r="P362" s="101"/>
      <c r="Q362" s="102"/>
      <c r="R362" s="103"/>
      <c r="S362" s="81"/>
      <c r="W362" s="88"/>
      <c r="X362" s="104"/>
      <c r="Y362" s="105"/>
      <c r="AC362" s="96"/>
      <c r="AD362" s="97"/>
      <c r="AE362" s="81"/>
      <c r="AI362" s="88"/>
      <c r="AJ362" s="98"/>
      <c r="AK362" s="89"/>
      <c r="AR362" s="87"/>
      <c r="AS362" s="81"/>
      <c r="AW362" s="88"/>
      <c r="AX362" s="88"/>
      <c r="AY362" s="89"/>
      <c r="BF362" s="81"/>
    </row>
    <row r="363" spans="4:58" s="18" customFormat="1" x14ac:dyDescent="0.3">
      <c r="D363" s="88"/>
      <c r="I363" s="88"/>
      <c r="J363" s="91"/>
      <c r="K363" s="99"/>
      <c r="O363"/>
      <c r="P363" s="101"/>
      <c r="Q363" s="102"/>
      <c r="R363" s="103"/>
      <c r="S363" s="81"/>
      <c r="W363" s="88"/>
      <c r="X363" s="104"/>
      <c r="Y363" s="105"/>
      <c r="AC363" s="96"/>
      <c r="AD363" s="97"/>
      <c r="AE363" s="81"/>
      <c r="AI363" s="88"/>
      <c r="AJ363" s="98"/>
      <c r="AK363" s="89"/>
      <c r="AR363" s="87"/>
      <c r="AS363" s="81"/>
      <c r="AW363" s="88"/>
      <c r="AX363" s="88"/>
      <c r="AY363" s="89"/>
      <c r="BF363" s="81"/>
    </row>
    <row r="364" spans="4:58" s="18" customFormat="1" x14ac:dyDescent="0.3">
      <c r="D364" s="88"/>
      <c r="I364" s="88"/>
      <c r="J364" s="91"/>
      <c r="K364" s="99"/>
      <c r="O364"/>
      <c r="P364" s="101"/>
      <c r="Q364" s="102"/>
      <c r="R364" s="103"/>
      <c r="S364" s="81"/>
      <c r="W364" s="88"/>
      <c r="X364" s="104"/>
      <c r="Y364" s="105"/>
      <c r="AC364" s="96"/>
      <c r="AD364" s="97"/>
      <c r="AE364" s="81"/>
      <c r="AI364" s="88"/>
      <c r="AJ364" s="98"/>
      <c r="AK364" s="89"/>
      <c r="AR364" s="87"/>
      <c r="AS364" s="81"/>
      <c r="AW364" s="88"/>
      <c r="AX364" s="88"/>
      <c r="AY364" s="89"/>
      <c r="BF364" s="81"/>
    </row>
    <row r="365" spans="4:58" s="18" customFormat="1" x14ac:dyDescent="0.3">
      <c r="D365" s="88"/>
      <c r="I365" s="88"/>
      <c r="J365" s="91"/>
      <c r="K365" s="99"/>
      <c r="O365"/>
      <c r="P365" s="101"/>
      <c r="Q365" s="102"/>
      <c r="R365" s="103"/>
      <c r="S365" s="81"/>
      <c r="W365" s="88"/>
      <c r="X365" s="104"/>
      <c r="Y365" s="105"/>
      <c r="AC365" s="96"/>
      <c r="AD365" s="97"/>
      <c r="AE365" s="81"/>
      <c r="AI365" s="88"/>
      <c r="AJ365" s="98"/>
      <c r="AK365" s="89"/>
      <c r="AR365" s="87"/>
      <c r="AS365" s="81"/>
      <c r="AW365" s="88"/>
      <c r="AX365" s="88"/>
      <c r="AY365" s="89"/>
      <c r="BF365" s="81"/>
    </row>
    <row r="366" spans="4:58" s="18" customFormat="1" x14ac:dyDescent="0.3">
      <c r="D366" s="88"/>
      <c r="I366" s="88"/>
      <c r="J366" s="91"/>
      <c r="K366" s="99"/>
      <c r="O366"/>
      <c r="P366" s="101"/>
      <c r="Q366" s="102"/>
      <c r="R366" s="103"/>
      <c r="S366" s="81"/>
      <c r="W366" s="88"/>
      <c r="X366" s="104"/>
      <c r="Y366" s="105"/>
      <c r="AC366" s="96"/>
      <c r="AD366" s="97"/>
      <c r="AE366" s="81"/>
      <c r="AI366" s="88"/>
      <c r="AJ366" s="98"/>
      <c r="AK366" s="89"/>
      <c r="AR366" s="87"/>
      <c r="AS366" s="81"/>
      <c r="AW366" s="88"/>
      <c r="AX366" s="88"/>
      <c r="AY366" s="89"/>
      <c r="BF366" s="81"/>
    </row>
    <row r="367" spans="4:58" s="18" customFormat="1" x14ac:dyDescent="0.3">
      <c r="D367" s="88"/>
      <c r="I367" s="88"/>
      <c r="J367" s="91"/>
      <c r="K367" s="99"/>
      <c r="O367"/>
      <c r="P367" s="101"/>
      <c r="Q367" s="102"/>
      <c r="R367" s="103"/>
      <c r="S367" s="81"/>
      <c r="W367" s="88"/>
      <c r="X367" s="104"/>
      <c r="Y367" s="105"/>
      <c r="AC367" s="96"/>
      <c r="AD367" s="97"/>
      <c r="AE367" s="81"/>
      <c r="AI367" s="88"/>
      <c r="AJ367" s="98"/>
      <c r="AK367" s="89"/>
      <c r="AR367" s="87"/>
      <c r="AS367" s="81"/>
      <c r="AW367" s="88"/>
      <c r="AX367" s="88"/>
      <c r="AY367" s="89"/>
      <c r="BF367" s="81"/>
    </row>
    <row r="368" spans="4:58" s="18" customFormat="1" x14ac:dyDescent="0.3">
      <c r="D368" s="88"/>
      <c r="I368" s="88"/>
      <c r="J368" s="91"/>
      <c r="K368" s="99"/>
      <c r="O368"/>
      <c r="P368" s="101"/>
      <c r="Q368" s="102"/>
      <c r="R368" s="103"/>
      <c r="S368" s="81"/>
      <c r="W368" s="88"/>
      <c r="X368" s="104"/>
      <c r="Y368" s="105"/>
      <c r="AC368" s="96"/>
      <c r="AD368" s="97"/>
      <c r="AE368" s="81"/>
      <c r="AI368" s="88"/>
      <c r="AJ368" s="98"/>
      <c r="AK368" s="89"/>
      <c r="AR368" s="87"/>
      <c r="AS368" s="81"/>
      <c r="AW368" s="88"/>
      <c r="AX368" s="88"/>
      <c r="AY368" s="89"/>
      <c r="BF368" s="81"/>
    </row>
    <row r="369" spans="4:58" s="18" customFormat="1" x14ac:dyDescent="0.3">
      <c r="D369" s="88"/>
      <c r="I369" s="88"/>
      <c r="J369" s="91"/>
      <c r="K369" s="99"/>
      <c r="O369"/>
      <c r="P369" s="101"/>
      <c r="Q369" s="102"/>
      <c r="R369" s="103"/>
      <c r="S369" s="81"/>
      <c r="W369" s="88"/>
      <c r="X369" s="104"/>
      <c r="Y369" s="105"/>
      <c r="AC369" s="96"/>
      <c r="AD369" s="97"/>
      <c r="AE369" s="81"/>
      <c r="AI369" s="88"/>
      <c r="AJ369" s="98"/>
      <c r="AK369" s="89"/>
      <c r="AR369" s="87"/>
      <c r="AS369" s="81"/>
      <c r="AW369" s="88"/>
      <c r="AX369" s="88"/>
      <c r="AY369" s="89"/>
      <c r="BF369" s="81"/>
    </row>
    <row r="370" spans="4:58" s="18" customFormat="1" x14ac:dyDescent="0.3">
      <c r="D370" s="88"/>
      <c r="I370" s="88"/>
      <c r="J370" s="91"/>
      <c r="K370" s="99"/>
      <c r="O370"/>
      <c r="P370" s="101"/>
      <c r="Q370" s="102"/>
      <c r="R370" s="103"/>
      <c r="S370" s="81"/>
      <c r="W370" s="88"/>
      <c r="X370" s="104"/>
      <c r="Y370" s="105"/>
      <c r="AC370" s="96"/>
      <c r="AD370" s="97"/>
      <c r="AE370" s="81"/>
      <c r="AI370" s="88"/>
      <c r="AJ370" s="98"/>
      <c r="AK370" s="89"/>
      <c r="AR370" s="87"/>
      <c r="AS370" s="81"/>
      <c r="AW370" s="88"/>
      <c r="AX370" s="88"/>
      <c r="AY370" s="89"/>
      <c r="BF370" s="81"/>
    </row>
    <row r="371" spans="4:58" s="18" customFormat="1" x14ac:dyDescent="0.3">
      <c r="D371" s="88"/>
      <c r="I371" s="88"/>
      <c r="J371" s="91"/>
      <c r="K371" s="99"/>
      <c r="O371"/>
      <c r="P371" s="101"/>
      <c r="Q371" s="102"/>
      <c r="R371" s="103"/>
      <c r="S371" s="81"/>
      <c r="W371" s="88"/>
      <c r="X371" s="104"/>
      <c r="Y371" s="105"/>
      <c r="AC371" s="96"/>
      <c r="AD371" s="97"/>
      <c r="AE371" s="81"/>
      <c r="AI371" s="88"/>
      <c r="AJ371" s="98"/>
      <c r="AK371" s="89"/>
      <c r="AR371" s="87"/>
      <c r="AS371" s="81"/>
      <c r="AW371" s="88"/>
      <c r="AX371" s="88"/>
      <c r="AY371" s="89"/>
      <c r="BF371" s="81"/>
    </row>
    <row r="372" spans="4:58" s="18" customFormat="1" x14ac:dyDescent="0.3">
      <c r="D372" s="88"/>
      <c r="I372" s="88"/>
      <c r="J372" s="91"/>
      <c r="K372" s="99"/>
      <c r="O372"/>
      <c r="P372" s="101"/>
      <c r="Q372" s="102"/>
      <c r="R372" s="103"/>
      <c r="S372" s="81"/>
      <c r="W372" s="88"/>
      <c r="X372" s="104"/>
      <c r="Y372" s="105"/>
      <c r="AC372" s="96"/>
      <c r="AD372" s="97"/>
      <c r="AE372" s="81"/>
      <c r="AI372" s="88"/>
      <c r="AJ372" s="98"/>
      <c r="AK372" s="89"/>
      <c r="AR372" s="87"/>
      <c r="AS372" s="81"/>
      <c r="AW372" s="88"/>
      <c r="AX372" s="88"/>
      <c r="AY372" s="89"/>
      <c r="BF372" s="81"/>
    </row>
    <row r="373" spans="4:58" s="18" customFormat="1" x14ac:dyDescent="0.3">
      <c r="D373" s="88"/>
      <c r="I373" s="88"/>
      <c r="J373" s="91"/>
      <c r="K373" s="99"/>
      <c r="O373"/>
      <c r="P373" s="101"/>
      <c r="Q373" s="102"/>
      <c r="R373" s="103"/>
      <c r="S373" s="81"/>
      <c r="W373" s="88"/>
      <c r="X373" s="104"/>
      <c r="Y373" s="105"/>
      <c r="AC373" s="96"/>
      <c r="AD373" s="97"/>
      <c r="AE373" s="81"/>
      <c r="AI373" s="88"/>
      <c r="AJ373" s="98"/>
      <c r="AK373" s="89"/>
      <c r="AR373" s="87"/>
      <c r="AS373" s="81"/>
      <c r="AW373" s="88"/>
      <c r="AX373" s="88"/>
      <c r="AY373" s="89"/>
      <c r="BF373" s="81"/>
    </row>
    <row r="374" spans="4:58" s="18" customFormat="1" x14ac:dyDescent="0.3">
      <c r="D374" s="88"/>
      <c r="I374" s="88"/>
      <c r="J374" s="91"/>
      <c r="K374" s="99"/>
      <c r="O374"/>
      <c r="P374" s="101"/>
      <c r="Q374" s="102"/>
      <c r="R374" s="103"/>
      <c r="S374" s="81"/>
      <c r="W374" s="88"/>
      <c r="X374" s="104"/>
      <c r="Y374" s="105"/>
      <c r="AC374" s="96"/>
      <c r="AD374" s="97"/>
      <c r="AE374" s="81"/>
      <c r="AI374" s="88"/>
      <c r="AJ374" s="98"/>
      <c r="AK374" s="89"/>
      <c r="AR374" s="87"/>
      <c r="AS374" s="81"/>
      <c r="AW374" s="88"/>
      <c r="AX374" s="88"/>
      <c r="AY374" s="89"/>
      <c r="BF374" s="81"/>
    </row>
    <row r="375" spans="4:58" s="18" customFormat="1" x14ac:dyDescent="0.3">
      <c r="D375" s="88"/>
      <c r="I375" s="88"/>
      <c r="J375" s="91"/>
      <c r="K375" s="99"/>
      <c r="O375"/>
      <c r="P375" s="101"/>
      <c r="Q375" s="102"/>
      <c r="R375" s="103"/>
      <c r="S375" s="81"/>
      <c r="W375" s="88"/>
      <c r="X375" s="104"/>
      <c r="Y375" s="105"/>
      <c r="AC375" s="96"/>
      <c r="AD375" s="97"/>
      <c r="AE375" s="81"/>
      <c r="AI375" s="88"/>
      <c r="AJ375" s="98"/>
      <c r="AK375" s="89"/>
      <c r="AR375" s="87"/>
      <c r="AS375" s="81"/>
      <c r="AW375" s="88"/>
      <c r="AX375" s="88"/>
      <c r="AY375" s="89"/>
      <c r="BF375" s="81"/>
    </row>
    <row r="376" spans="4:58" s="18" customFormat="1" x14ac:dyDescent="0.3">
      <c r="D376" s="88"/>
      <c r="I376" s="88"/>
      <c r="J376" s="91"/>
      <c r="K376" s="99"/>
      <c r="O376"/>
      <c r="P376" s="101"/>
      <c r="Q376" s="102"/>
      <c r="R376" s="103"/>
      <c r="S376" s="81"/>
      <c r="W376" s="88"/>
      <c r="X376" s="104"/>
      <c r="Y376" s="105"/>
      <c r="AC376" s="96"/>
      <c r="AD376" s="97"/>
      <c r="AE376" s="81"/>
      <c r="AI376" s="88"/>
      <c r="AJ376" s="98"/>
      <c r="AK376" s="89"/>
      <c r="AR376" s="87"/>
      <c r="AS376" s="81"/>
      <c r="AW376" s="88"/>
      <c r="AX376" s="88"/>
      <c r="AY376" s="89"/>
      <c r="BF376" s="81"/>
    </row>
    <row r="377" spans="4:58" s="18" customFormat="1" x14ac:dyDescent="0.3">
      <c r="D377" s="88"/>
      <c r="I377" s="88"/>
      <c r="J377" s="91"/>
      <c r="K377" s="99"/>
      <c r="O377"/>
      <c r="P377" s="101"/>
      <c r="Q377" s="102"/>
      <c r="R377" s="103"/>
      <c r="S377" s="81"/>
      <c r="W377" s="88"/>
      <c r="X377" s="104"/>
      <c r="Y377" s="105"/>
      <c r="AC377" s="96"/>
      <c r="AD377" s="97"/>
      <c r="AE377" s="81"/>
      <c r="AI377" s="88"/>
      <c r="AJ377" s="98"/>
      <c r="AK377" s="89"/>
      <c r="AR377" s="87"/>
      <c r="AS377" s="81"/>
      <c r="AW377" s="88"/>
      <c r="AX377" s="88"/>
      <c r="AY377" s="89"/>
      <c r="BF377" s="81"/>
    </row>
    <row r="378" spans="4:58" s="18" customFormat="1" x14ac:dyDescent="0.3">
      <c r="D378" s="88"/>
      <c r="I378" s="88"/>
      <c r="J378" s="91"/>
      <c r="K378" s="99"/>
      <c r="O378"/>
      <c r="P378" s="101"/>
      <c r="Q378" s="102"/>
      <c r="R378" s="103"/>
      <c r="S378" s="81"/>
      <c r="W378" s="88"/>
      <c r="X378" s="104"/>
      <c r="Y378" s="105"/>
      <c r="AC378" s="96"/>
      <c r="AD378" s="97"/>
      <c r="AE378" s="81"/>
      <c r="AI378" s="88"/>
      <c r="AJ378" s="98"/>
      <c r="AK378" s="89"/>
      <c r="AR378" s="87"/>
      <c r="AS378" s="81"/>
      <c r="AW378" s="88"/>
      <c r="AX378" s="88"/>
      <c r="AY378" s="89"/>
      <c r="BF378" s="81"/>
    </row>
    <row r="379" spans="4:58" s="18" customFormat="1" x14ac:dyDescent="0.3">
      <c r="D379" s="88"/>
      <c r="I379" s="88"/>
      <c r="J379" s="91"/>
      <c r="K379" s="99"/>
      <c r="O379"/>
      <c r="P379" s="101"/>
      <c r="Q379" s="102"/>
      <c r="R379" s="103"/>
      <c r="S379" s="81"/>
      <c r="W379" s="88"/>
      <c r="X379" s="104"/>
      <c r="Y379" s="105"/>
      <c r="AC379" s="96"/>
      <c r="AD379" s="97"/>
      <c r="AE379" s="81"/>
      <c r="AI379" s="88"/>
      <c r="AJ379" s="98"/>
      <c r="AK379" s="89"/>
      <c r="AR379" s="87"/>
      <c r="AS379" s="81"/>
      <c r="AW379" s="88"/>
      <c r="AX379" s="88"/>
      <c r="AY379" s="89"/>
      <c r="BF379" s="81"/>
    </row>
    <row r="380" spans="4:58" s="18" customFormat="1" x14ac:dyDescent="0.3">
      <c r="D380" s="88"/>
      <c r="I380" s="88"/>
      <c r="J380" s="91"/>
      <c r="K380" s="99"/>
      <c r="O380"/>
      <c r="P380" s="101"/>
      <c r="Q380" s="102"/>
      <c r="R380" s="103"/>
      <c r="S380" s="81"/>
      <c r="W380" s="88"/>
      <c r="X380" s="104"/>
      <c r="Y380" s="105"/>
      <c r="AC380" s="96"/>
      <c r="AD380" s="97"/>
      <c r="AE380" s="81"/>
      <c r="AI380" s="88"/>
      <c r="AJ380" s="98"/>
      <c r="AK380" s="89"/>
      <c r="AR380" s="87"/>
      <c r="AS380" s="81"/>
      <c r="AW380" s="88"/>
      <c r="AX380" s="88"/>
      <c r="AY380" s="89"/>
      <c r="BF380" s="81"/>
    </row>
    <row r="381" spans="4:58" s="18" customFormat="1" x14ac:dyDescent="0.3">
      <c r="D381" s="88"/>
      <c r="I381" s="88"/>
      <c r="J381" s="91"/>
      <c r="K381" s="99"/>
      <c r="O381"/>
      <c r="P381" s="101"/>
      <c r="Q381" s="102"/>
      <c r="R381" s="103"/>
      <c r="S381" s="81"/>
      <c r="W381" s="88"/>
      <c r="X381" s="104"/>
      <c r="Y381" s="105"/>
      <c r="AC381" s="96"/>
      <c r="AD381" s="97"/>
      <c r="AE381" s="81"/>
      <c r="AI381" s="88"/>
      <c r="AJ381" s="98"/>
      <c r="AK381" s="89"/>
      <c r="AR381" s="87"/>
      <c r="AS381" s="81"/>
      <c r="AW381" s="88"/>
      <c r="AX381" s="88"/>
      <c r="AY381" s="89"/>
      <c r="BF381" s="81"/>
    </row>
    <row r="382" spans="4:58" s="18" customFormat="1" x14ac:dyDescent="0.3">
      <c r="D382" s="88"/>
      <c r="I382" s="88"/>
      <c r="J382" s="91"/>
      <c r="K382" s="99"/>
      <c r="O382"/>
      <c r="P382" s="101"/>
      <c r="Q382" s="102"/>
      <c r="R382" s="103"/>
      <c r="S382" s="81"/>
      <c r="W382" s="88"/>
      <c r="X382" s="104"/>
      <c r="Y382" s="105"/>
      <c r="AC382" s="96"/>
      <c r="AD382" s="97"/>
      <c r="AE382" s="81"/>
      <c r="AI382" s="88"/>
      <c r="AJ382" s="98"/>
      <c r="AK382" s="89"/>
      <c r="AR382" s="87"/>
      <c r="AS382" s="81"/>
      <c r="AW382" s="88"/>
      <c r="AX382" s="88"/>
      <c r="AY382" s="89"/>
      <c r="BF382" s="81"/>
    </row>
    <row r="383" spans="4:58" s="18" customFormat="1" x14ac:dyDescent="0.3">
      <c r="D383" s="88"/>
      <c r="I383" s="88"/>
      <c r="J383" s="91"/>
      <c r="K383" s="99"/>
      <c r="O383"/>
      <c r="P383" s="101"/>
      <c r="Q383" s="102"/>
      <c r="R383" s="103"/>
      <c r="S383" s="81"/>
      <c r="W383" s="88"/>
      <c r="X383" s="104"/>
      <c r="Y383" s="105"/>
      <c r="AC383" s="96"/>
      <c r="AD383" s="97"/>
      <c r="AE383" s="81"/>
      <c r="AI383" s="88"/>
      <c r="AJ383" s="98"/>
      <c r="AK383" s="89"/>
      <c r="AR383" s="87"/>
      <c r="AS383" s="81"/>
      <c r="AW383" s="88"/>
      <c r="AX383" s="88"/>
      <c r="AY383" s="89"/>
      <c r="BF383" s="81"/>
    </row>
    <row r="384" spans="4:58" s="18" customFormat="1" x14ac:dyDescent="0.3">
      <c r="D384" s="88"/>
      <c r="I384" s="88"/>
      <c r="J384" s="91"/>
      <c r="K384" s="99"/>
      <c r="O384"/>
      <c r="P384" s="101"/>
      <c r="Q384" s="102"/>
      <c r="R384" s="103"/>
      <c r="S384" s="81"/>
      <c r="W384" s="88"/>
      <c r="X384" s="104"/>
      <c r="Y384" s="105"/>
      <c r="AC384" s="96"/>
      <c r="AD384" s="97"/>
      <c r="AE384" s="81"/>
      <c r="AI384" s="88"/>
      <c r="AJ384" s="98"/>
      <c r="AK384" s="89"/>
      <c r="AR384" s="87"/>
      <c r="AS384" s="81"/>
      <c r="AW384" s="88"/>
      <c r="AX384" s="88"/>
      <c r="AY384" s="89"/>
      <c r="BF384" s="81"/>
    </row>
    <row r="385" spans="4:58" s="18" customFormat="1" x14ac:dyDescent="0.3">
      <c r="D385" s="88"/>
      <c r="I385" s="88"/>
      <c r="J385" s="91"/>
      <c r="K385" s="99"/>
      <c r="O385"/>
      <c r="P385" s="101"/>
      <c r="Q385" s="102"/>
      <c r="R385" s="103"/>
      <c r="S385" s="81"/>
      <c r="W385" s="88"/>
      <c r="X385" s="104"/>
      <c r="Y385" s="105"/>
      <c r="AC385" s="96"/>
      <c r="AD385" s="97"/>
      <c r="AE385" s="81"/>
      <c r="AI385" s="88"/>
      <c r="AJ385" s="98"/>
      <c r="AK385" s="89"/>
      <c r="AR385" s="87"/>
      <c r="AS385" s="81"/>
      <c r="AW385" s="88"/>
      <c r="AX385" s="88"/>
      <c r="AY385" s="89"/>
      <c r="BF385" s="81"/>
    </row>
    <row r="386" spans="4:58" s="18" customFormat="1" x14ac:dyDescent="0.3">
      <c r="D386" s="88"/>
      <c r="I386" s="88"/>
      <c r="J386" s="91"/>
      <c r="K386" s="99"/>
      <c r="O386"/>
      <c r="P386" s="101"/>
      <c r="Q386" s="102"/>
      <c r="R386" s="103"/>
      <c r="S386" s="81"/>
      <c r="W386" s="88"/>
      <c r="X386" s="104"/>
      <c r="Y386" s="105"/>
      <c r="AC386" s="96"/>
      <c r="AD386" s="97"/>
      <c r="AE386" s="81"/>
      <c r="AI386" s="88"/>
      <c r="AJ386" s="98"/>
      <c r="AK386" s="89"/>
      <c r="AR386" s="87"/>
      <c r="AS386" s="81"/>
      <c r="AW386" s="88"/>
      <c r="AX386" s="88"/>
      <c r="AY386" s="89"/>
      <c r="BF386" s="81"/>
    </row>
    <row r="387" spans="4:58" s="18" customFormat="1" x14ac:dyDescent="0.3">
      <c r="D387" s="88"/>
      <c r="I387" s="88"/>
      <c r="J387" s="91"/>
      <c r="K387" s="99"/>
      <c r="O387"/>
      <c r="P387" s="101"/>
      <c r="Q387" s="102"/>
      <c r="R387" s="103"/>
      <c r="S387" s="81"/>
      <c r="W387" s="88"/>
      <c r="X387" s="104"/>
      <c r="Y387" s="105"/>
      <c r="AC387" s="96"/>
      <c r="AD387" s="97"/>
      <c r="AE387" s="81"/>
      <c r="AI387" s="88"/>
      <c r="AJ387" s="98"/>
      <c r="AK387" s="89"/>
      <c r="AR387" s="87"/>
      <c r="AS387" s="81"/>
      <c r="AW387" s="88"/>
      <c r="AX387" s="88"/>
      <c r="AY387" s="89"/>
      <c r="BF387" s="81"/>
    </row>
    <row r="388" spans="4:58" s="18" customFormat="1" x14ac:dyDescent="0.3">
      <c r="D388" s="88"/>
      <c r="I388" s="88"/>
      <c r="J388" s="91"/>
      <c r="K388" s="99"/>
      <c r="O388"/>
      <c r="P388" s="101"/>
      <c r="Q388" s="102"/>
      <c r="R388" s="103"/>
      <c r="S388" s="81"/>
      <c r="W388" s="88"/>
      <c r="X388" s="104"/>
      <c r="Y388" s="105"/>
      <c r="AC388" s="96"/>
      <c r="AD388" s="97"/>
      <c r="AE388" s="81"/>
      <c r="AI388" s="88"/>
      <c r="AJ388" s="98"/>
      <c r="AK388" s="89"/>
      <c r="AR388" s="87"/>
      <c r="AS388" s="81"/>
      <c r="AW388" s="88"/>
      <c r="AX388" s="88"/>
      <c r="AY388" s="89"/>
      <c r="BF388" s="81"/>
    </row>
    <row r="389" spans="4:58" s="18" customFormat="1" x14ac:dyDescent="0.3">
      <c r="D389" s="88"/>
      <c r="I389" s="88"/>
      <c r="J389" s="91"/>
      <c r="K389" s="99"/>
      <c r="O389"/>
      <c r="P389" s="101"/>
      <c r="Q389" s="102"/>
      <c r="R389" s="103"/>
      <c r="S389" s="81"/>
      <c r="W389" s="88"/>
      <c r="X389" s="104"/>
      <c r="Y389" s="105"/>
      <c r="AC389" s="96"/>
      <c r="AD389" s="97"/>
      <c r="AE389" s="81"/>
      <c r="AI389" s="88"/>
      <c r="AJ389" s="98"/>
      <c r="AK389" s="89"/>
      <c r="AR389" s="87"/>
      <c r="AS389" s="81"/>
      <c r="AW389" s="88"/>
      <c r="AX389" s="88"/>
      <c r="AY389" s="89"/>
      <c r="BF389" s="81"/>
    </row>
    <row r="390" spans="4:58" s="18" customFormat="1" x14ac:dyDescent="0.3">
      <c r="D390" s="88"/>
      <c r="I390" s="88"/>
      <c r="J390" s="91"/>
      <c r="K390" s="99"/>
      <c r="O390"/>
      <c r="P390" s="101"/>
      <c r="Q390" s="102"/>
      <c r="R390" s="103"/>
      <c r="S390" s="81"/>
      <c r="W390" s="88"/>
      <c r="X390" s="104"/>
      <c r="Y390" s="105"/>
      <c r="AC390" s="96"/>
      <c r="AD390" s="97"/>
      <c r="AE390" s="81"/>
      <c r="AI390" s="88"/>
      <c r="AJ390" s="98"/>
      <c r="AK390" s="89"/>
      <c r="AR390" s="87"/>
      <c r="AS390" s="81"/>
      <c r="AW390" s="88"/>
      <c r="AX390" s="88"/>
      <c r="AY390" s="89"/>
      <c r="BF390" s="81"/>
    </row>
    <row r="391" spans="4:58" s="18" customFormat="1" x14ac:dyDescent="0.3">
      <c r="D391" s="88"/>
      <c r="I391" s="88"/>
      <c r="J391" s="91"/>
      <c r="K391" s="99"/>
      <c r="O391"/>
      <c r="P391" s="101"/>
      <c r="Q391" s="102"/>
      <c r="R391" s="103"/>
      <c r="S391" s="81"/>
      <c r="W391" s="88"/>
      <c r="X391" s="104"/>
      <c r="Y391" s="105"/>
      <c r="AC391" s="96"/>
      <c r="AD391" s="97"/>
      <c r="AE391" s="81"/>
      <c r="AI391" s="88"/>
      <c r="AJ391" s="98"/>
      <c r="AK391" s="89"/>
      <c r="AR391" s="87"/>
      <c r="AS391" s="81"/>
      <c r="AW391" s="88"/>
      <c r="AX391" s="88"/>
      <c r="AY391" s="89"/>
      <c r="BF391" s="81"/>
    </row>
    <row r="392" spans="4:58" s="18" customFormat="1" x14ac:dyDescent="0.3">
      <c r="D392" s="88"/>
      <c r="I392" s="88"/>
      <c r="J392" s="91"/>
      <c r="K392" s="99"/>
      <c r="O392"/>
      <c r="P392" s="101"/>
      <c r="Q392" s="102"/>
      <c r="R392" s="103"/>
      <c r="S392" s="81"/>
      <c r="W392" s="88"/>
      <c r="X392" s="104"/>
      <c r="Y392" s="105"/>
      <c r="AC392" s="96"/>
      <c r="AD392" s="97"/>
      <c r="AE392" s="81"/>
      <c r="AI392" s="88"/>
      <c r="AJ392" s="98"/>
      <c r="AK392" s="89"/>
      <c r="AR392" s="87"/>
      <c r="AS392" s="81"/>
      <c r="AW392" s="88"/>
      <c r="AX392" s="88"/>
      <c r="AY392" s="89"/>
      <c r="BF392" s="81"/>
    </row>
    <row r="393" spans="4:58" s="18" customFormat="1" x14ac:dyDescent="0.3">
      <c r="D393" s="88"/>
      <c r="I393" s="88"/>
      <c r="J393" s="91"/>
      <c r="K393" s="99"/>
      <c r="O393"/>
      <c r="P393" s="101"/>
      <c r="Q393" s="102"/>
      <c r="R393" s="103"/>
      <c r="S393" s="81"/>
      <c r="W393" s="88"/>
      <c r="X393" s="104"/>
      <c r="Y393" s="105"/>
      <c r="AC393" s="96"/>
      <c r="AD393" s="97"/>
      <c r="AE393" s="81"/>
      <c r="AI393" s="88"/>
      <c r="AJ393" s="98"/>
      <c r="AK393" s="89"/>
      <c r="AR393" s="87"/>
      <c r="AS393" s="81"/>
      <c r="AW393" s="88"/>
      <c r="AX393" s="88"/>
      <c r="AY393" s="89"/>
      <c r="BF393" s="81"/>
    </row>
    <row r="394" spans="4:58" s="18" customFormat="1" x14ac:dyDescent="0.3">
      <c r="D394" s="88"/>
      <c r="I394" s="88"/>
      <c r="J394" s="91"/>
      <c r="K394" s="99"/>
      <c r="O394"/>
      <c r="P394" s="101"/>
      <c r="Q394" s="102"/>
      <c r="R394" s="103"/>
      <c r="S394" s="81"/>
      <c r="W394" s="88"/>
      <c r="X394" s="104"/>
      <c r="Y394" s="105"/>
      <c r="AC394" s="96"/>
      <c r="AD394" s="97"/>
      <c r="AE394" s="81"/>
      <c r="AI394" s="88"/>
      <c r="AJ394" s="98"/>
      <c r="AK394" s="89"/>
      <c r="AR394" s="87"/>
      <c r="AS394" s="81"/>
      <c r="AW394" s="88"/>
      <c r="AX394" s="88"/>
      <c r="AY394" s="89"/>
      <c r="BF394" s="81"/>
    </row>
    <row r="395" spans="4:58" s="18" customFormat="1" x14ac:dyDescent="0.3">
      <c r="D395" s="88"/>
      <c r="I395" s="88"/>
      <c r="J395" s="91"/>
      <c r="K395" s="99"/>
      <c r="O395"/>
      <c r="P395" s="101"/>
      <c r="Q395" s="102"/>
      <c r="R395" s="103"/>
      <c r="S395" s="81"/>
      <c r="W395" s="88"/>
      <c r="X395" s="104"/>
      <c r="Y395" s="105"/>
      <c r="AC395" s="96"/>
      <c r="AD395" s="97"/>
      <c r="AE395" s="81"/>
      <c r="AI395" s="88"/>
      <c r="AJ395" s="98"/>
      <c r="AK395" s="89"/>
      <c r="AR395" s="87"/>
      <c r="AS395" s="81"/>
      <c r="AW395" s="88"/>
      <c r="AX395" s="88"/>
      <c r="AY395" s="89"/>
      <c r="BF395" s="81"/>
    </row>
    <row r="396" spans="4:58" s="18" customFormat="1" x14ac:dyDescent="0.3">
      <c r="D396" s="88"/>
      <c r="I396" s="88"/>
      <c r="J396" s="91"/>
      <c r="K396" s="99"/>
      <c r="O396"/>
      <c r="P396" s="101"/>
      <c r="Q396" s="102"/>
      <c r="R396" s="103"/>
      <c r="S396" s="81"/>
      <c r="W396" s="88"/>
      <c r="X396" s="104"/>
      <c r="Y396" s="105"/>
      <c r="AC396" s="96"/>
      <c r="AD396" s="97"/>
      <c r="AE396" s="81"/>
      <c r="AI396" s="88"/>
      <c r="AJ396" s="98"/>
      <c r="AK396" s="89"/>
      <c r="AR396" s="87"/>
      <c r="AS396" s="81"/>
      <c r="AW396" s="88"/>
      <c r="AX396" s="88"/>
      <c r="AY396" s="89"/>
      <c r="BF396" s="81"/>
    </row>
    <row r="397" spans="4:58" s="18" customFormat="1" x14ac:dyDescent="0.3">
      <c r="D397" s="88"/>
      <c r="I397" s="88"/>
      <c r="J397" s="91"/>
      <c r="K397" s="99"/>
      <c r="O397"/>
      <c r="P397" s="101"/>
      <c r="Q397" s="102"/>
      <c r="R397" s="103"/>
      <c r="S397" s="81"/>
      <c r="W397" s="88"/>
      <c r="X397" s="104"/>
      <c r="Y397" s="105"/>
      <c r="AC397" s="96"/>
      <c r="AD397" s="97"/>
      <c r="AE397" s="81"/>
      <c r="AI397" s="88"/>
      <c r="AJ397" s="98"/>
      <c r="AK397" s="89"/>
      <c r="AR397" s="87"/>
      <c r="AS397" s="81"/>
      <c r="AW397" s="88"/>
      <c r="AX397" s="88"/>
      <c r="AY397" s="89"/>
      <c r="BF397" s="81"/>
    </row>
    <row r="398" spans="4:58" s="18" customFormat="1" x14ac:dyDescent="0.3">
      <c r="D398" s="88"/>
      <c r="I398" s="88"/>
      <c r="J398" s="91"/>
      <c r="K398" s="99"/>
      <c r="O398"/>
      <c r="P398" s="101"/>
      <c r="Q398" s="102"/>
      <c r="R398" s="103"/>
      <c r="S398" s="81"/>
      <c r="W398" s="88"/>
      <c r="X398" s="104"/>
      <c r="Y398" s="105"/>
      <c r="AC398" s="96"/>
      <c r="AD398" s="97"/>
      <c r="AE398" s="81"/>
      <c r="AI398" s="88"/>
      <c r="AJ398" s="98"/>
      <c r="AK398" s="89"/>
      <c r="AR398" s="87"/>
      <c r="AS398" s="81"/>
      <c r="AW398" s="88"/>
      <c r="AX398" s="88"/>
      <c r="AY398" s="89"/>
      <c r="BF398" s="81"/>
    </row>
    <row r="399" spans="4:58" s="18" customFormat="1" x14ac:dyDescent="0.3">
      <c r="D399" s="88"/>
      <c r="I399" s="88"/>
      <c r="J399" s="91"/>
      <c r="K399" s="99"/>
      <c r="O399"/>
      <c r="P399" s="101"/>
      <c r="Q399" s="102"/>
      <c r="R399" s="103"/>
      <c r="S399" s="81"/>
      <c r="W399" s="88"/>
      <c r="X399" s="104"/>
      <c r="Y399" s="105"/>
      <c r="AC399" s="96"/>
      <c r="AD399" s="97"/>
      <c r="AE399" s="81"/>
      <c r="AI399" s="88"/>
      <c r="AJ399" s="98"/>
      <c r="AK399" s="89"/>
      <c r="AR399" s="87"/>
      <c r="AS399" s="81"/>
      <c r="AW399" s="88"/>
      <c r="AX399" s="88"/>
      <c r="AY399" s="89"/>
      <c r="BF399" s="81"/>
    </row>
    <row r="400" spans="4:58" s="18" customFormat="1" x14ac:dyDescent="0.3">
      <c r="D400" s="88"/>
      <c r="I400" s="88"/>
      <c r="J400" s="91"/>
      <c r="K400" s="99"/>
      <c r="O400"/>
      <c r="P400" s="101"/>
      <c r="Q400" s="102"/>
      <c r="R400" s="103"/>
      <c r="S400" s="81"/>
      <c r="W400" s="88"/>
      <c r="X400" s="104"/>
      <c r="Y400" s="105"/>
      <c r="AC400" s="96"/>
      <c r="AD400" s="97"/>
      <c r="AE400" s="81"/>
      <c r="AI400" s="88"/>
      <c r="AJ400" s="98"/>
      <c r="AK400" s="89"/>
      <c r="AR400" s="87"/>
      <c r="AS400" s="81"/>
      <c r="AW400" s="88"/>
      <c r="AX400" s="88"/>
      <c r="AY400" s="89"/>
      <c r="BF400" s="81"/>
    </row>
    <row r="401" spans="4:58" s="18" customFormat="1" x14ac:dyDescent="0.3">
      <c r="D401" s="88"/>
      <c r="I401" s="88"/>
      <c r="J401" s="91"/>
      <c r="K401" s="99"/>
      <c r="O401"/>
      <c r="P401" s="101"/>
      <c r="Q401" s="102"/>
      <c r="R401" s="103"/>
      <c r="S401" s="81"/>
      <c r="W401" s="88"/>
      <c r="X401" s="104"/>
      <c r="Y401" s="105"/>
      <c r="AC401" s="96"/>
      <c r="AD401" s="97"/>
      <c r="AE401" s="81"/>
      <c r="AI401" s="88"/>
      <c r="AJ401" s="98"/>
      <c r="AK401" s="89"/>
      <c r="AR401" s="87"/>
      <c r="AS401" s="81"/>
      <c r="AW401" s="88"/>
      <c r="AX401" s="88"/>
      <c r="AY401" s="89"/>
      <c r="BF401" s="81"/>
    </row>
    <row r="402" spans="4:58" s="18" customFormat="1" x14ac:dyDescent="0.3">
      <c r="D402" s="88"/>
      <c r="I402" s="88"/>
      <c r="J402" s="91"/>
      <c r="K402" s="99"/>
      <c r="O402"/>
      <c r="P402" s="101"/>
      <c r="Q402" s="102"/>
      <c r="R402" s="103"/>
      <c r="S402" s="81"/>
      <c r="W402" s="88"/>
      <c r="X402" s="104"/>
      <c r="Y402" s="105"/>
      <c r="AC402" s="96"/>
      <c r="AD402" s="97"/>
      <c r="AE402" s="81"/>
      <c r="AI402" s="88"/>
      <c r="AJ402" s="98"/>
      <c r="AK402" s="89"/>
      <c r="AR402" s="87"/>
      <c r="AS402" s="81"/>
      <c r="AW402" s="88"/>
      <c r="AX402" s="88"/>
      <c r="AY402" s="89"/>
      <c r="BF402" s="81"/>
    </row>
    <row r="403" spans="4:58" s="18" customFormat="1" x14ac:dyDescent="0.3">
      <c r="D403" s="88"/>
      <c r="I403" s="88"/>
      <c r="J403" s="91"/>
      <c r="K403" s="99"/>
      <c r="O403"/>
      <c r="P403" s="101"/>
      <c r="Q403" s="102"/>
      <c r="R403" s="103"/>
      <c r="S403" s="81"/>
      <c r="W403" s="88"/>
      <c r="X403" s="104"/>
      <c r="Y403" s="105"/>
      <c r="AC403" s="96"/>
      <c r="AD403" s="97"/>
      <c r="AE403" s="81"/>
      <c r="AI403" s="88"/>
      <c r="AJ403" s="98"/>
      <c r="AK403" s="89"/>
      <c r="AR403" s="87"/>
      <c r="AS403" s="81"/>
      <c r="AW403" s="88"/>
      <c r="AX403" s="88"/>
      <c r="AY403" s="89"/>
      <c r="BF403" s="81"/>
    </row>
    <row r="404" spans="4:58" s="18" customFormat="1" x14ac:dyDescent="0.3">
      <c r="D404" s="88"/>
      <c r="I404" s="88"/>
      <c r="J404" s="91"/>
      <c r="K404" s="99"/>
      <c r="O404"/>
      <c r="P404" s="101"/>
      <c r="Q404" s="102"/>
      <c r="R404" s="103"/>
      <c r="S404" s="81"/>
      <c r="W404" s="88"/>
      <c r="X404" s="104"/>
      <c r="Y404" s="105"/>
      <c r="AC404" s="96"/>
      <c r="AD404" s="97"/>
      <c r="AE404" s="81"/>
      <c r="AI404" s="88"/>
      <c r="AJ404" s="98"/>
      <c r="AK404" s="89"/>
      <c r="AR404" s="87"/>
      <c r="AS404" s="81"/>
      <c r="AW404" s="88"/>
      <c r="AX404" s="88"/>
      <c r="AY404" s="89"/>
      <c r="BF404" s="81"/>
    </row>
    <row r="405" spans="4:58" s="18" customFormat="1" x14ac:dyDescent="0.3">
      <c r="D405" s="88"/>
      <c r="I405" s="88"/>
      <c r="J405" s="91"/>
      <c r="K405" s="99"/>
      <c r="O405"/>
      <c r="P405" s="101"/>
      <c r="Q405" s="102"/>
      <c r="R405" s="103"/>
      <c r="S405" s="81"/>
      <c r="W405" s="88"/>
      <c r="X405" s="104"/>
      <c r="Y405" s="105"/>
      <c r="AC405" s="96"/>
      <c r="AD405" s="97"/>
      <c r="AE405" s="81"/>
      <c r="AI405" s="88"/>
      <c r="AJ405" s="98"/>
      <c r="AK405" s="89"/>
      <c r="AR405" s="87"/>
      <c r="AS405" s="81"/>
      <c r="AW405" s="88"/>
      <c r="AX405" s="88"/>
      <c r="AY405" s="89"/>
      <c r="BF405" s="81"/>
    </row>
    <row r="406" spans="4:58" s="18" customFormat="1" x14ac:dyDescent="0.3">
      <c r="D406" s="88"/>
      <c r="I406" s="88"/>
      <c r="J406" s="91"/>
      <c r="K406" s="99"/>
      <c r="O406"/>
      <c r="P406" s="101"/>
      <c r="Q406" s="102"/>
      <c r="R406" s="103"/>
      <c r="S406" s="81"/>
      <c r="W406" s="88"/>
      <c r="X406" s="104"/>
      <c r="Y406" s="105"/>
      <c r="AC406" s="96"/>
      <c r="AD406" s="97"/>
      <c r="AE406" s="81"/>
      <c r="AI406" s="88"/>
      <c r="AJ406" s="98"/>
      <c r="AK406" s="89"/>
      <c r="AR406" s="87"/>
      <c r="AS406" s="81"/>
      <c r="AW406" s="88"/>
      <c r="AX406" s="88"/>
      <c r="AY406" s="89"/>
      <c r="BF406" s="81"/>
    </row>
    <row r="407" spans="4:58" s="18" customFormat="1" x14ac:dyDescent="0.3">
      <c r="D407" s="88"/>
      <c r="I407" s="88"/>
      <c r="J407" s="91"/>
      <c r="K407" s="99"/>
      <c r="O407"/>
      <c r="P407" s="101"/>
      <c r="Q407" s="102"/>
      <c r="R407" s="103"/>
      <c r="S407" s="81"/>
      <c r="W407" s="88"/>
      <c r="X407" s="104"/>
      <c r="Y407" s="105"/>
      <c r="AC407" s="96"/>
      <c r="AD407" s="97"/>
      <c r="AE407" s="81"/>
      <c r="AI407" s="88"/>
      <c r="AJ407" s="98"/>
      <c r="AK407" s="89"/>
      <c r="AR407" s="87"/>
      <c r="AS407" s="81"/>
      <c r="AW407" s="88"/>
      <c r="AX407" s="88"/>
      <c r="AY407" s="89"/>
      <c r="BF407" s="81"/>
    </row>
    <row r="408" spans="4:58" s="18" customFormat="1" x14ac:dyDescent="0.3">
      <c r="D408" s="88"/>
      <c r="I408" s="88"/>
      <c r="J408" s="91"/>
      <c r="K408" s="99"/>
      <c r="O408"/>
      <c r="P408" s="101"/>
      <c r="Q408" s="102"/>
      <c r="R408" s="103"/>
      <c r="S408" s="81"/>
      <c r="W408" s="88"/>
      <c r="X408" s="104"/>
      <c r="Y408" s="105"/>
      <c r="AC408" s="96"/>
      <c r="AD408" s="97"/>
      <c r="AE408" s="81"/>
      <c r="AI408" s="88"/>
      <c r="AJ408" s="98"/>
      <c r="AK408" s="89"/>
      <c r="AR408" s="87"/>
      <c r="AS408" s="81"/>
      <c r="AW408" s="88"/>
      <c r="AX408" s="88"/>
      <c r="AY408" s="89"/>
      <c r="BF408" s="81"/>
    </row>
    <row r="409" spans="4:58" s="18" customFormat="1" x14ac:dyDescent="0.3">
      <c r="D409" s="88"/>
      <c r="I409" s="88"/>
      <c r="J409" s="91"/>
      <c r="K409" s="99"/>
      <c r="O409"/>
      <c r="P409" s="101"/>
      <c r="Q409" s="102"/>
      <c r="R409" s="103"/>
      <c r="S409" s="81"/>
      <c r="W409" s="88"/>
      <c r="X409" s="104"/>
      <c r="Y409" s="105"/>
      <c r="AC409" s="96"/>
      <c r="AD409" s="97"/>
      <c r="AE409" s="81"/>
      <c r="AI409" s="88"/>
      <c r="AJ409" s="98"/>
      <c r="AK409" s="89"/>
      <c r="AR409" s="87"/>
      <c r="AS409" s="81"/>
      <c r="AW409" s="88"/>
      <c r="AX409" s="88"/>
      <c r="AY409" s="89"/>
      <c r="BF409" s="81"/>
    </row>
    <row r="410" spans="4:58" s="18" customFormat="1" x14ac:dyDescent="0.3">
      <c r="D410" s="88"/>
      <c r="I410" s="88"/>
      <c r="J410" s="91"/>
      <c r="K410" s="99"/>
      <c r="O410"/>
      <c r="P410" s="101"/>
      <c r="Q410" s="102"/>
      <c r="R410" s="103"/>
      <c r="S410" s="81"/>
      <c r="W410" s="88"/>
      <c r="X410" s="104"/>
      <c r="Y410" s="105"/>
      <c r="AC410" s="96"/>
      <c r="AD410" s="97"/>
      <c r="AE410" s="81"/>
      <c r="AI410" s="88"/>
      <c r="AJ410" s="98"/>
      <c r="AK410" s="89"/>
      <c r="AR410" s="87"/>
      <c r="AS410" s="81"/>
      <c r="AW410" s="88"/>
      <c r="AX410" s="88"/>
      <c r="AY410" s="89"/>
      <c r="BF410" s="81"/>
    </row>
    <row r="411" spans="4:58" s="18" customFormat="1" x14ac:dyDescent="0.3">
      <c r="D411" s="88"/>
      <c r="I411" s="88"/>
      <c r="J411" s="91"/>
      <c r="K411" s="99"/>
      <c r="O411"/>
      <c r="P411" s="101"/>
      <c r="Q411" s="102"/>
      <c r="R411" s="103"/>
      <c r="S411" s="81"/>
      <c r="W411" s="88"/>
      <c r="X411" s="104"/>
      <c r="Y411" s="105"/>
      <c r="AC411" s="96"/>
      <c r="AD411" s="97"/>
      <c r="AE411" s="81"/>
      <c r="AI411" s="88"/>
      <c r="AJ411" s="98"/>
      <c r="AK411" s="89"/>
      <c r="AR411" s="87"/>
      <c r="AS411" s="81"/>
      <c r="AW411" s="88"/>
      <c r="AX411" s="88"/>
      <c r="AY411" s="89"/>
      <c r="BF411" s="81"/>
    </row>
    <row r="412" spans="4:58" s="18" customFormat="1" x14ac:dyDescent="0.3">
      <c r="D412" s="88"/>
      <c r="I412" s="88"/>
      <c r="J412" s="91"/>
      <c r="K412" s="99"/>
      <c r="O412"/>
      <c r="P412" s="101"/>
      <c r="Q412" s="102"/>
      <c r="R412" s="103"/>
      <c r="S412" s="81"/>
      <c r="W412" s="88"/>
      <c r="X412" s="104"/>
      <c r="Y412" s="105"/>
      <c r="AC412" s="96"/>
      <c r="AD412" s="97"/>
      <c r="AE412" s="81"/>
      <c r="AI412" s="88"/>
      <c r="AJ412" s="98"/>
      <c r="AK412" s="89"/>
      <c r="AR412" s="87"/>
      <c r="AS412" s="81"/>
      <c r="AW412" s="88"/>
      <c r="AX412" s="88"/>
      <c r="AY412" s="89"/>
      <c r="BF412" s="81"/>
    </row>
    <row r="413" spans="4:58" s="18" customFormat="1" x14ac:dyDescent="0.3">
      <c r="D413" s="88"/>
      <c r="I413" s="88"/>
      <c r="J413" s="91"/>
      <c r="K413" s="99"/>
      <c r="O413"/>
      <c r="P413" s="101"/>
      <c r="Q413" s="102"/>
      <c r="R413" s="103"/>
      <c r="S413" s="81"/>
      <c r="W413" s="88"/>
      <c r="X413" s="104"/>
      <c r="Y413" s="105"/>
      <c r="AC413" s="96"/>
      <c r="AD413" s="97"/>
      <c r="AE413" s="81"/>
      <c r="AI413" s="88"/>
      <c r="AJ413" s="98"/>
      <c r="AK413" s="89"/>
      <c r="AR413" s="87"/>
      <c r="AS413" s="81"/>
      <c r="AW413" s="88"/>
      <c r="AX413" s="88"/>
      <c r="AY413" s="89"/>
      <c r="BF413" s="81"/>
    </row>
    <row r="414" spans="4:58" s="18" customFormat="1" x14ac:dyDescent="0.3">
      <c r="D414" s="88"/>
      <c r="I414" s="88"/>
      <c r="J414" s="91"/>
      <c r="K414" s="99"/>
      <c r="O414"/>
      <c r="P414" s="101"/>
      <c r="Q414" s="102"/>
      <c r="R414" s="103"/>
      <c r="S414" s="81"/>
      <c r="W414" s="88"/>
      <c r="X414" s="104"/>
      <c r="Y414" s="105"/>
      <c r="AC414" s="96"/>
      <c r="AD414" s="97"/>
      <c r="AE414" s="81"/>
      <c r="AI414" s="88"/>
      <c r="AJ414" s="98"/>
      <c r="AK414" s="89"/>
      <c r="AR414" s="87"/>
      <c r="AS414" s="81"/>
      <c r="AW414" s="88"/>
      <c r="AX414" s="88"/>
      <c r="AY414" s="89"/>
      <c r="BF414" s="81"/>
    </row>
    <row r="415" spans="4:58" s="18" customFormat="1" x14ac:dyDescent="0.3">
      <c r="D415" s="88"/>
      <c r="I415" s="88"/>
      <c r="J415" s="91"/>
      <c r="K415" s="99"/>
      <c r="O415"/>
      <c r="P415" s="101"/>
      <c r="Q415" s="102"/>
      <c r="R415" s="103"/>
      <c r="S415" s="81"/>
      <c r="W415" s="88"/>
      <c r="X415" s="104"/>
      <c r="Y415" s="105"/>
      <c r="AC415" s="96"/>
      <c r="AD415" s="97"/>
      <c r="AE415" s="81"/>
      <c r="AI415" s="88"/>
      <c r="AJ415" s="98"/>
      <c r="AK415" s="89"/>
      <c r="AR415" s="87"/>
      <c r="AS415" s="81"/>
      <c r="AW415" s="88"/>
      <c r="AX415" s="88"/>
      <c r="AY415" s="89"/>
      <c r="BF415" s="81"/>
    </row>
    <row r="416" spans="4:58" s="18" customFormat="1" x14ac:dyDescent="0.3">
      <c r="D416" s="88"/>
      <c r="I416" s="88"/>
      <c r="J416" s="91"/>
      <c r="K416" s="99"/>
      <c r="O416"/>
      <c r="P416" s="101"/>
      <c r="Q416" s="102"/>
      <c r="R416" s="103"/>
      <c r="S416" s="81"/>
      <c r="W416" s="88"/>
      <c r="X416" s="104"/>
      <c r="Y416" s="105"/>
      <c r="AC416" s="96"/>
      <c r="AD416" s="97"/>
      <c r="AE416" s="81"/>
      <c r="AI416" s="88"/>
      <c r="AJ416" s="98"/>
      <c r="AK416" s="89"/>
      <c r="AR416" s="87"/>
      <c r="AS416" s="81"/>
      <c r="AW416" s="88"/>
      <c r="AX416" s="88"/>
      <c r="AY416" s="89"/>
      <c r="BF416" s="81"/>
    </row>
    <row r="417" spans="4:58" s="18" customFormat="1" x14ac:dyDescent="0.3">
      <c r="D417" s="88"/>
      <c r="I417" s="88"/>
      <c r="J417" s="91"/>
      <c r="K417" s="99"/>
      <c r="O417"/>
      <c r="P417" s="101"/>
      <c r="Q417" s="102"/>
      <c r="R417" s="103"/>
      <c r="S417" s="81"/>
      <c r="W417" s="88"/>
      <c r="X417" s="104"/>
      <c r="Y417" s="105"/>
      <c r="AC417" s="96"/>
      <c r="AD417" s="97"/>
      <c r="AE417" s="81"/>
      <c r="AI417" s="88"/>
      <c r="AJ417" s="98"/>
      <c r="AK417" s="89"/>
      <c r="AR417" s="87"/>
      <c r="AS417" s="81"/>
      <c r="AW417" s="88"/>
      <c r="AX417" s="88"/>
      <c r="AY417" s="89"/>
      <c r="BF417" s="81"/>
    </row>
    <row r="418" spans="4:58" s="18" customFormat="1" x14ac:dyDescent="0.3">
      <c r="D418" s="88"/>
      <c r="I418" s="88"/>
      <c r="J418" s="91"/>
      <c r="K418" s="99"/>
      <c r="O418"/>
      <c r="P418" s="101"/>
      <c r="Q418" s="102"/>
      <c r="R418" s="103"/>
      <c r="S418" s="81"/>
      <c r="W418" s="88"/>
      <c r="X418" s="104"/>
      <c r="Y418" s="105"/>
      <c r="AC418" s="96"/>
      <c r="AD418" s="97"/>
      <c r="AE418" s="81"/>
      <c r="AI418" s="88"/>
      <c r="AJ418" s="98"/>
      <c r="AK418" s="89"/>
      <c r="AR418" s="87"/>
      <c r="AS418" s="81"/>
      <c r="AW418" s="88"/>
      <c r="AX418" s="88"/>
      <c r="AY418" s="89"/>
      <c r="BF418" s="81"/>
    </row>
    <row r="419" spans="4:58" s="18" customFormat="1" x14ac:dyDescent="0.3">
      <c r="D419" s="88"/>
      <c r="I419" s="88"/>
      <c r="J419" s="91"/>
      <c r="K419" s="99"/>
      <c r="O419"/>
      <c r="P419" s="101"/>
      <c r="Q419" s="102"/>
      <c r="R419" s="103"/>
      <c r="S419" s="81"/>
      <c r="W419" s="88"/>
      <c r="X419" s="104"/>
      <c r="Y419" s="105"/>
      <c r="AC419" s="96"/>
      <c r="AD419" s="97"/>
      <c r="AE419" s="81"/>
      <c r="AI419" s="88"/>
      <c r="AJ419" s="98"/>
      <c r="AK419" s="89"/>
      <c r="AR419" s="87"/>
      <c r="AS419" s="81"/>
      <c r="AW419" s="88"/>
      <c r="AX419" s="88"/>
      <c r="AY419" s="89"/>
      <c r="BF419" s="81"/>
    </row>
    <row r="420" spans="4:58" s="18" customFormat="1" x14ac:dyDescent="0.3">
      <c r="D420" s="88"/>
      <c r="I420" s="88"/>
      <c r="J420" s="91"/>
      <c r="K420" s="99"/>
      <c r="O420"/>
      <c r="P420" s="101"/>
      <c r="Q420" s="102"/>
      <c r="R420" s="103"/>
      <c r="S420" s="81"/>
      <c r="W420" s="88"/>
      <c r="X420" s="104"/>
      <c r="Y420" s="105"/>
      <c r="AC420" s="96"/>
      <c r="AD420" s="97"/>
      <c r="AE420" s="81"/>
      <c r="AI420" s="88"/>
      <c r="AJ420" s="98"/>
      <c r="AK420" s="89"/>
      <c r="AR420" s="87"/>
      <c r="AS420" s="81"/>
      <c r="AW420" s="88"/>
      <c r="AX420" s="88"/>
      <c r="AY420" s="89"/>
      <c r="BF420" s="81"/>
    </row>
    <row r="421" spans="4:58" s="18" customFormat="1" x14ac:dyDescent="0.3">
      <c r="D421" s="88"/>
      <c r="I421" s="88"/>
      <c r="J421" s="91"/>
      <c r="K421" s="99"/>
      <c r="O421"/>
      <c r="P421" s="101"/>
      <c r="Q421" s="102"/>
      <c r="R421" s="103"/>
      <c r="S421" s="81"/>
      <c r="W421" s="88"/>
      <c r="X421" s="104"/>
      <c r="Y421" s="105"/>
      <c r="AC421" s="96"/>
      <c r="AD421" s="97"/>
      <c r="AE421" s="81"/>
      <c r="AI421" s="88"/>
      <c r="AJ421" s="98"/>
      <c r="AK421" s="89"/>
      <c r="AR421" s="87"/>
      <c r="AS421" s="81"/>
      <c r="AW421" s="88"/>
      <c r="AX421" s="88"/>
      <c r="AY421" s="89"/>
      <c r="BF421" s="81"/>
    </row>
    <row r="422" spans="4:58" s="18" customFormat="1" x14ac:dyDescent="0.3">
      <c r="D422" s="88"/>
      <c r="I422" s="88"/>
      <c r="J422" s="91"/>
      <c r="K422" s="99"/>
      <c r="O422"/>
      <c r="P422" s="101"/>
      <c r="Q422" s="102"/>
      <c r="R422" s="103"/>
      <c r="S422" s="81"/>
      <c r="W422" s="88"/>
      <c r="X422" s="104"/>
      <c r="Y422" s="105"/>
      <c r="AC422" s="96"/>
      <c r="AD422" s="97"/>
      <c r="AE422" s="81"/>
      <c r="AI422" s="88"/>
      <c r="AJ422" s="98"/>
      <c r="AK422" s="89"/>
      <c r="AR422" s="87"/>
      <c r="AS422" s="81"/>
      <c r="AW422" s="88"/>
      <c r="AX422" s="88"/>
      <c r="AY422" s="89"/>
      <c r="BF422" s="81"/>
    </row>
    <row r="423" spans="4:58" s="18" customFormat="1" x14ac:dyDescent="0.3">
      <c r="D423" s="88"/>
      <c r="I423" s="88"/>
      <c r="J423" s="91"/>
      <c r="K423" s="99"/>
      <c r="O423"/>
      <c r="P423" s="101"/>
      <c r="Q423" s="102"/>
      <c r="R423" s="103"/>
      <c r="S423" s="81"/>
      <c r="W423" s="88"/>
      <c r="X423" s="104"/>
      <c r="Y423" s="105"/>
      <c r="AC423" s="96"/>
      <c r="AD423" s="97"/>
      <c r="AE423" s="81"/>
      <c r="AI423" s="88"/>
      <c r="AJ423" s="98"/>
      <c r="AK423" s="89"/>
      <c r="AR423" s="87"/>
      <c r="AS423" s="81"/>
      <c r="AW423" s="88"/>
      <c r="AX423" s="88"/>
      <c r="AY423" s="89"/>
      <c r="BF423" s="81"/>
    </row>
    <row r="424" spans="4:58" s="18" customFormat="1" x14ac:dyDescent="0.3">
      <c r="D424" s="88"/>
      <c r="I424" s="88"/>
      <c r="J424" s="91"/>
      <c r="K424" s="99"/>
      <c r="O424"/>
      <c r="P424" s="101"/>
      <c r="Q424" s="102"/>
      <c r="R424" s="103"/>
      <c r="S424" s="81"/>
      <c r="W424" s="88"/>
      <c r="X424" s="104"/>
      <c r="Y424" s="105"/>
      <c r="AC424" s="96"/>
      <c r="AD424" s="97"/>
      <c r="AE424" s="81"/>
      <c r="AI424" s="88"/>
      <c r="AJ424" s="98"/>
      <c r="AK424" s="89"/>
      <c r="AR424" s="87"/>
      <c r="AS424" s="81"/>
      <c r="AW424" s="88"/>
      <c r="AX424" s="88"/>
      <c r="AY424" s="89"/>
      <c r="BF424" s="81"/>
    </row>
    <row r="425" spans="4:58" s="18" customFormat="1" x14ac:dyDescent="0.3">
      <c r="D425" s="88"/>
      <c r="I425" s="88"/>
      <c r="J425" s="91"/>
      <c r="K425" s="99"/>
      <c r="O425"/>
      <c r="P425" s="101"/>
      <c r="Q425" s="102"/>
      <c r="R425" s="103"/>
      <c r="S425" s="81"/>
      <c r="W425" s="88"/>
      <c r="X425" s="104"/>
      <c r="Y425" s="105"/>
      <c r="AC425" s="96"/>
      <c r="AD425" s="97"/>
      <c r="AE425" s="81"/>
      <c r="AI425" s="88"/>
      <c r="AJ425" s="98"/>
      <c r="AK425" s="89"/>
      <c r="AR425" s="87"/>
      <c r="AS425" s="81"/>
      <c r="AW425" s="88"/>
      <c r="AX425" s="88"/>
      <c r="AY425" s="89"/>
      <c r="BF425" s="81"/>
    </row>
    <row r="426" spans="4:58" s="18" customFormat="1" x14ac:dyDescent="0.3">
      <c r="D426" s="88"/>
      <c r="I426" s="88"/>
      <c r="J426" s="91"/>
      <c r="K426" s="99"/>
      <c r="O426"/>
      <c r="P426" s="101"/>
      <c r="Q426" s="102"/>
      <c r="R426" s="103"/>
      <c r="S426" s="81"/>
      <c r="W426" s="88"/>
      <c r="X426" s="104"/>
      <c r="Y426" s="105"/>
      <c r="AC426" s="96"/>
      <c r="AD426" s="97"/>
      <c r="AE426" s="81"/>
      <c r="AI426" s="88"/>
      <c r="AJ426" s="98"/>
      <c r="AK426" s="89"/>
      <c r="AR426" s="87"/>
      <c r="AS426" s="81"/>
      <c r="AW426" s="88"/>
      <c r="AX426" s="88"/>
      <c r="AY426" s="89"/>
      <c r="BF426" s="81"/>
    </row>
    <row r="427" spans="4:58" s="18" customFormat="1" x14ac:dyDescent="0.3">
      <c r="D427" s="88"/>
      <c r="I427" s="88"/>
      <c r="J427" s="91"/>
      <c r="K427" s="99"/>
      <c r="O427"/>
      <c r="P427" s="101"/>
      <c r="Q427" s="102"/>
      <c r="R427" s="103"/>
      <c r="S427" s="81"/>
      <c r="W427" s="88"/>
      <c r="X427" s="104"/>
      <c r="Y427" s="105"/>
      <c r="AC427" s="96"/>
      <c r="AD427" s="97"/>
      <c r="AE427" s="81"/>
      <c r="AI427" s="88"/>
      <c r="AJ427" s="98"/>
      <c r="AK427" s="89"/>
      <c r="AR427" s="87"/>
      <c r="AS427" s="81"/>
      <c r="AW427" s="88"/>
      <c r="AX427" s="88"/>
      <c r="AY427" s="89"/>
      <c r="BF427" s="81"/>
    </row>
    <row r="428" spans="4:58" s="18" customFormat="1" x14ac:dyDescent="0.3">
      <c r="D428" s="88"/>
      <c r="I428" s="88"/>
      <c r="J428" s="91"/>
      <c r="K428" s="99"/>
      <c r="O428"/>
      <c r="P428" s="101"/>
      <c r="Q428" s="102"/>
      <c r="R428" s="103"/>
      <c r="S428" s="81"/>
      <c r="W428" s="88"/>
      <c r="X428" s="104"/>
      <c r="Y428" s="105"/>
      <c r="AC428" s="96"/>
      <c r="AD428" s="97"/>
      <c r="AE428" s="81"/>
      <c r="AI428" s="88"/>
      <c r="AJ428" s="98"/>
      <c r="AK428" s="89"/>
      <c r="AR428" s="87"/>
      <c r="AS428" s="81"/>
      <c r="AW428" s="88"/>
      <c r="AX428" s="88"/>
      <c r="AY428" s="89"/>
      <c r="BF428" s="81"/>
    </row>
    <row r="429" spans="4:58" s="18" customFormat="1" x14ac:dyDescent="0.3">
      <c r="D429" s="88"/>
      <c r="I429" s="88"/>
      <c r="J429" s="91"/>
      <c r="K429" s="99"/>
      <c r="O429"/>
      <c r="P429" s="101"/>
      <c r="Q429" s="102"/>
      <c r="R429" s="103"/>
      <c r="S429" s="81"/>
      <c r="W429" s="88"/>
      <c r="X429" s="104"/>
      <c r="Y429" s="105"/>
      <c r="AC429" s="96"/>
      <c r="AD429" s="97"/>
      <c r="AE429" s="81"/>
      <c r="AI429" s="88"/>
      <c r="AJ429" s="98"/>
      <c r="AK429" s="89"/>
      <c r="AR429" s="87"/>
      <c r="AS429" s="81"/>
      <c r="AW429" s="88"/>
      <c r="AX429" s="88"/>
      <c r="AY429" s="89"/>
      <c r="BF429" s="81"/>
    </row>
    <row r="430" spans="4:58" s="18" customFormat="1" x14ac:dyDescent="0.3">
      <c r="D430" s="88"/>
      <c r="I430" s="88"/>
      <c r="J430" s="91"/>
      <c r="K430" s="99"/>
      <c r="O430"/>
      <c r="P430" s="101"/>
      <c r="Q430" s="102"/>
      <c r="R430" s="103"/>
      <c r="S430" s="81"/>
      <c r="W430" s="88"/>
      <c r="X430" s="104"/>
      <c r="Y430" s="105"/>
      <c r="AC430" s="96"/>
      <c r="AD430" s="97"/>
      <c r="AE430" s="81"/>
      <c r="AI430" s="88"/>
      <c r="AJ430" s="98"/>
      <c r="AK430" s="89"/>
      <c r="AR430" s="87"/>
      <c r="AS430" s="81"/>
      <c r="AW430" s="88"/>
      <c r="AX430" s="88"/>
      <c r="AY430" s="89"/>
      <c r="BF430" s="81"/>
    </row>
    <row r="431" spans="4:58" s="18" customFormat="1" x14ac:dyDescent="0.3">
      <c r="D431" s="88"/>
      <c r="I431" s="88"/>
      <c r="J431" s="91"/>
      <c r="K431" s="99"/>
      <c r="O431"/>
      <c r="P431" s="101"/>
      <c r="Q431" s="102"/>
      <c r="R431" s="103"/>
      <c r="S431" s="81"/>
      <c r="W431" s="88"/>
      <c r="X431" s="104"/>
      <c r="Y431" s="105"/>
      <c r="AC431" s="96"/>
      <c r="AD431" s="97"/>
      <c r="AE431" s="81"/>
      <c r="AI431" s="88"/>
      <c r="AJ431" s="98"/>
      <c r="AK431" s="89"/>
      <c r="AR431" s="87"/>
      <c r="AS431" s="81"/>
      <c r="AW431" s="88"/>
      <c r="AX431" s="88"/>
      <c r="AY431" s="89"/>
      <c r="BF431" s="81"/>
    </row>
    <row r="432" spans="4:58" s="18" customFormat="1" x14ac:dyDescent="0.3">
      <c r="D432" s="88"/>
      <c r="I432" s="88"/>
      <c r="J432" s="91"/>
      <c r="K432" s="99"/>
      <c r="O432"/>
      <c r="P432" s="101"/>
      <c r="Q432" s="102"/>
      <c r="R432" s="103"/>
      <c r="S432" s="81"/>
      <c r="W432" s="88"/>
      <c r="X432" s="104"/>
      <c r="Y432" s="105"/>
      <c r="AC432" s="96"/>
      <c r="AD432" s="97"/>
      <c r="AE432" s="81"/>
      <c r="AI432" s="88"/>
      <c r="AJ432" s="98"/>
      <c r="AK432" s="89"/>
      <c r="AR432" s="87"/>
      <c r="AS432" s="81"/>
      <c r="AW432" s="88"/>
      <c r="AX432" s="88"/>
      <c r="AY432" s="89"/>
      <c r="BF432" s="81"/>
    </row>
    <row r="433" spans="4:58" s="18" customFormat="1" x14ac:dyDescent="0.3">
      <c r="D433" s="88"/>
      <c r="I433" s="88"/>
      <c r="J433" s="91"/>
      <c r="K433" s="99"/>
      <c r="O433"/>
      <c r="P433" s="101"/>
      <c r="Q433" s="102"/>
      <c r="R433" s="103"/>
      <c r="S433" s="81"/>
      <c r="W433" s="88"/>
      <c r="X433" s="104"/>
      <c r="Y433" s="105"/>
      <c r="AC433" s="96"/>
      <c r="AD433" s="97"/>
      <c r="AE433" s="81"/>
      <c r="AI433" s="88"/>
      <c r="AJ433" s="98"/>
      <c r="AK433" s="89"/>
      <c r="AR433" s="87"/>
      <c r="AS433" s="81"/>
      <c r="AW433" s="88"/>
      <c r="AX433" s="88"/>
      <c r="AY433" s="89"/>
      <c r="BF433" s="81"/>
    </row>
    <row r="434" spans="4:58" s="18" customFormat="1" x14ac:dyDescent="0.3">
      <c r="D434" s="88"/>
      <c r="I434" s="88"/>
      <c r="J434" s="91"/>
      <c r="K434" s="99"/>
      <c r="O434"/>
      <c r="P434" s="101"/>
      <c r="Q434" s="102"/>
      <c r="R434" s="103"/>
      <c r="S434" s="81"/>
      <c r="W434" s="88"/>
      <c r="X434" s="104"/>
      <c r="Y434" s="105"/>
      <c r="AC434" s="96"/>
      <c r="AD434" s="97"/>
      <c r="AE434" s="81"/>
      <c r="AI434" s="88"/>
      <c r="AJ434" s="98"/>
      <c r="AK434" s="89"/>
      <c r="AR434" s="87"/>
      <c r="AS434" s="81"/>
      <c r="AW434" s="88"/>
      <c r="AX434" s="88"/>
      <c r="AY434" s="89"/>
      <c r="BF434" s="81"/>
    </row>
    <row r="435" spans="4:58" s="18" customFormat="1" x14ac:dyDescent="0.3">
      <c r="D435" s="88"/>
      <c r="I435" s="88"/>
      <c r="J435" s="91"/>
      <c r="K435" s="99"/>
      <c r="O435"/>
      <c r="P435" s="101"/>
      <c r="Q435" s="102"/>
      <c r="R435" s="103"/>
      <c r="S435" s="81"/>
      <c r="W435" s="88"/>
      <c r="X435" s="104"/>
      <c r="Y435" s="105"/>
      <c r="AC435" s="96"/>
      <c r="AD435" s="97"/>
      <c r="AE435" s="81"/>
      <c r="AI435" s="88"/>
      <c r="AJ435" s="98"/>
      <c r="AK435" s="89"/>
      <c r="AR435" s="87"/>
      <c r="AS435" s="81"/>
      <c r="AW435" s="88"/>
      <c r="AX435" s="88"/>
      <c r="AY435" s="89"/>
      <c r="BF435" s="81"/>
    </row>
    <row r="436" spans="4:58" s="18" customFormat="1" x14ac:dyDescent="0.3">
      <c r="D436" s="88"/>
      <c r="I436" s="88"/>
      <c r="J436" s="91"/>
      <c r="K436" s="99"/>
      <c r="O436"/>
      <c r="P436" s="101"/>
      <c r="Q436" s="102"/>
      <c r="R436" s="103"/>
      <c r="S436" s="81"/>
      <c r="W436" s="88"/>
      <c r="X436" s="104"/>
      <c r="Y436" s="105"/>
      <c r="AC436" s="96"/>
      <c r="AD436" s="97"/>
      <c r="AE436" s="81"/>
      <c r="AI436" s="88"/>
      <c r="AJ436" s="98"/>
      <c r="AK436" s="89"/>
      <c r="AR436" s="87"/>
      <c r="AS436" s="81"/>
      <c r="AW436" s="88"/>
      <c r="AX436" s="88"/>
      <c r="AY436" s="89"/>
      <c r="BF436" s="81"/>
    </row>
    <row r="437" spans="4:58" s="18" customFormat="1" x14ac:dyDescent="0.3">
      <c r="D437" s="88"/>
      <c r="I437" s="88"/>
      <c r="J437" s="91"/>
      <c r="K437" s="99"/>
      <c r="O437"/>
      <c r="P437" s="101"/>
      <c r="Q437" s="102"/>
      <c r="R437" s="103"/>
      <c r="S437" s="81"/>
      <c r="W437" s="88"/>
      <c r="X437" s="104"/>
      <c r="Y437" s="105"/>
      <c r="AC437" s="96"/>
      <c r="AD437" s="97"/>
      <c r="AE437" s="81"/>
      <c r="AI437" s="88"/>
      <c r="AJ437" s="98"/>
      <c r="AK437" s="89"/>
      <c r="AR437" s="87"/>
      <c r="AS437" s="81"/>
      <c r="AW437" s="88"/>
      <c r="AX437" s="88"/>
      <c r="AY437" s="89"/>
      <c r="BF437" s="81"/>
    </row>
    <row r="438" spans="4:58" s="18" customFormat="1" x14ac:dyDescent="0.3">
      <c r="D438" s="88"/>
      <c r="I438" s="88"/>
      <c r="J438" s="91"/>
      <c r="K438" s="99"/>
      <c r="O438"/>
      <c r="P438" s="101"/>
      <c r="Q438" s="102"/>
      <c r="R438" s="103"/>
      <c r="S438" s="81"/>
      <c r="W438" s="88"/>
      <c r="X438" s="104"/>
      <c r="Y438" s="105"/>
      <c r="AC438" s="96"/>
      <c r="AD438" s="97"/>
      <c r="AE438" s="81"/>
      <c r="AI438" s="88"/>
      <c r="AJ438" s="98"/>
      <c r="AK438" s="89"/>
      <c r="AR438" s="87"/>
      <c r="AS438" s="81"/>
      <c r="AW438" s="88"/>
      <c r="AX438" s="88"/>
      <c r="AY438" s="89"/>
      <c r="BF438" s="81"/>
    </row>
    <row r="439" spans="4:58" s="18" customFormat="1" x14ac:dyDescent="0.3">
      <c r="D439" s="88"/>
      <c r="I439" s="88"/>
      <c r="J439" s="91"/>
      <c r="K439" s="99"/>
      <c r="O439"/>
      <c r="P439" s="101"/>
      <c r="Q439" s="102"/>
      <c r="R439" s="103"/>
      <c r="S439" s="81"/>
      <c r="W439" s="88"/>
      <c r="X439" s="104"/>
      <c r="Y439" s="105"/>
      <c r="AC439" s="96"/>
      <c r="AD439" s="97"/>
      <c r="AE439" s="81"/>
      <c r="AI439" s="88"/>
      <c r="AJ439" s="98"/>
      <c r="AK439" s="89"/>
      <c r="AR439" s="87"/>
      <c r="AS439" s="81"/>
      <c r="AW439" s="88"/>
      <c r="AX439" s="88"/>
      <c r="AY439" s="89"/>
      <c r="BF439" s="81"/>
    </row>
    <row r="440" spans="4:58" s="18" customFormat="1" x14ac:dyDescent="0.3">
      <c r="D440" s="88"/>
      <c r="I440" s="88"/>
      <c r="J440" s="91"/>
      <c r="K440" s="99"/>
      <c r="O440"/>
      <c r="P440" s="101"/>
      <c r="Q440" s="102"/>
      <c r="R440" s="103"/>
      <c r="S440" s="81"/>
      <c r="W440" s="88"/>
      <c r="X440" s="104"/>
      <c r="Y440" s="105"/>
      <c r="AC440" s="96"/>
      <c r="AD440" s="97"/>
      <c r="AE440" s="81"/>
      <c r="AI440" s="88"/>
      <c r="AJ440" s="98"/>
      <c r="AK440" s="89"/>
      <c r="AR440" s="87"/>
      <c r="AS440" s="81"/>
      <c r="AW440" s="88"/>
      <c r="AX440" s="88"/>
      <c r="AY440" s="89"/>
      <c r="BF440" s="81"/>
    </row>
    <row r="441" spans="4:58" s="18" customFormat="1" x14ac:dyDescent="0.3">
      <c r="D441" s="88"/>
      <c r="I441" s="88"/>
      <c r="J441" s="91"/>
      <c r="K441" s="99"/>
      <c r="O441"/>
      <c r="P441" s="101"/>
      <c r="Q441" s="102"/>
      <c r="R441" s="103"/>
      <c r="S441" s="81"/>
      <c r="W441" s="88"/>
      <c r="X441" s="104"/>
      <c r="Y441" s="105"/>
      <c r="AC441" s="96"/>
      <c r="AD441" s="97"/>
      <c r="AE441" s="81"/>
      <c r="AI441" s="88"/>
      <c r="AJ441" s="98"/>
      <c r="AK441" s="89"/>
      <c r="AR441" s="87"/>
      <c r="AS441" s="81"/>
      <c r="AW441" s="88"/>
      <c r="AX441" s="88"/>
      <c r="AY441" s="89"/>
      <c r="BF441" s="81"/>
    </row>
    <row r="442" spans="4:58" s="18" customFormat="1" x14ac:dyDescent="0.3">
      <c r="D442" s="88"/>
      <c r="I442" s="88"/>
      <c r="J442" s="91"/>
      <c r="K442" s="99"/>
      <c r="O442"/>
      <c r="P442" s="101"/>
      <c r="Q442" s="102"/>
      <c r="R442" s="103"/>
      <c r="S442" s="81"/>
      <c r="W442" s="88"/>
      <c r="X442" s="104"/>
      <c r="Y442" s="105"/>
      <c r="AC442" s="96"/>
      <c r="AD442" s="97"/>
      <c r="AE442" s="81"/>
      <c r="AI442" s="88"/>
      <c r="AJ442" s="98"/>
      <c r="AK442" s="89"/>
      <c r="AR442" s="87"/>
      <c r="AS442" s="81"/>
      <c r="AW442" s="88"/>
      <c r="AX442" s="88"/>
      <c r="AY442" s="89"/>
      <c r="BF442" s="81"/>
    </row>
    <row r="443" spans="4:58" s="18" customFormat="1" x14ac:dyDescent="0.3">
      <c r="D443" s="88"/>
      <c r="I443" s="88"/>
      <c r="J443" s="91"/>
      <c r="K443" s="99"/>
      <c r="O443"/>
      <c r="P443" s="101"/>
      <c r="Q443" s="102"/>
      <c r="R443" s="103"/>
      <c r="S443" s="81"/>
      <c r="W443" s="88"/>
      <c r="X443" s="104"/>
      <c r="Y443" s="105"/>
      <c r="AC443" s="96"/>
      <c r="AD443" s="97"/>
      <c r="AE443" s="81"/>
      <c r="AI443" s="88"/>
      <c r="AJ443" s="98"/>
      <c r="AK443" s="89"/>
      <c r="AR443" s="87"/>
      <c r="AS443" s="81"/>
      <c r="AW443" s="88"/>
      <c r="AX443" s="88"/>
      <c r="AY443" s="89"/>
      <c r="BF443" s="81"/>
    </row>
    <row r="444" spans="4:58" s="18" customFormat="1" x14ac:dyDescent="0.3">
      <c r="D444" s="88"/>
      <c r="I444" s="88"/>
      <c r="J444" s="91"/>
      <c r="K444" s="99"/>
      <c r="O444"/>
      <c r="P444" s="101"/>
      <c r="Q444" s="102"/>
      <c r="R444" s="103"/>
      <c r="S444" s="81"/>
      <c r="W444" s="88"/>
      <c r="X444" s="104"/>
      <c r="Y444" s="105"/>
      <c r="AC444" s="96"/>
      <c r="AD444" s="97"/>
      <c r="AE444" s="81"/>
      <c r="AI444" s="88"/>
      <c r="AJ444" s="98"/>
      <c r="AK444" s="89"/>
      <c r="AR444" s="87"/>
      <c r="AS444" s="81"/>
      <c r="AW444" s="88"/>
      <c r="AX444" s="88"/>
      <c r="AY444" s="89"/>
      <c r="BF444" s="81"/>
    </row>
    <row r="445" spans="4:58" s="18" customFormat="1" x14ac:dyDescent="0.3">
      <c r="D445" s="88"/>
      <c r="I445" s="88"/>
      <c r="J445" s="91"/>
      <c r="K445" s="99"/>
      <c r="O445"/>
      <c r="P445" s="101"/>
      <c r="Q445" s="102"/>
      <c r="R445" s="103"/>
      <c r="S445" s="81"/>
      <c r="W445" s="88"/>
      <c r="X445" s="104"/>
      <c r="Y445" s="105"/>
      <c r="AC445" s="96"/>
      <c r="AD445" s="97"/>
      <c r="AE445" s="81"/>
      <c r="AI445" s="88"/>
      <c r="AJ445" s="98"/>
      <c r="AK445" s="89"/>
      <c r="AR445" s="87"/>
      <c r="AS445" s="81"/>
      <c r="AW445" s="88"/>
      <c r="AX445" s="88"/>
      <c r="AY445" s="89"/>
      <c r="BF445" s="81"/>
    </row>
    <row r="446" spans="4:58" s="18" customFormat="1" x14ac:dyDescent="0.3">
      <c r="D446" s="88"/>
      <c r="I446" s="88"/>
      <c r="J446" s="91"/>
      <c r="K446" s="99"/>
      <c r="O446"/>
      <c r="P446" s="101"/>
      <c r="Q446" s="102"/>
      <c r="R446" s="103"/>
      <c r="S446" s="81"/>
      <c r="W446" s="88"/>
      <c r="X446" s="104"/>
      <c r="Y446" s="105"/>
      <c r="AC446" s="96"/>
      <c r="AD446" s="97"/>
      <c r="AE446" s="81"/>
      <c r="AI446" s="88"/>
      <c r="AJ446" s="98"/>
      <c r="AK446" s="89"/>
      <c r="AR446" s="87"/>
      <c r="AS446" s="81"/>
      <c r="AW446" s="88"/>
      <c r="AX446" s="88"/>
      <c r="AY446" s="89"/>
      <c r="BF446" s="81"/>
    </row>
    <row r="447" spans="4:58" s="18" customFormat="1" x14ac:dyDescent="0.3">
      <c r="D447" s="88"/>
      <c r="I447" s="88"/>
      <c r="J447" s="91"/>
      <c r="K447" s="99"/>
      <c r="O447"/>
      <c r="P447" s="101"/>
      <c r="Q447" s="102"/>
      <c r="R447" s="103"/>
      <c r="S447" s="81"/>
      <c r="W447" s="88"/>
      <c r="X447" s="104"/>
      <c r="Y447" s="105"/>
      <c r="AC447" s="96"/>
      <c r="AD447" s="97"/>
      <c r="AE447" s="81"/>
      <c r="AI447" s="88"/>
      <c r="AJ447" s="98"/>
      <c r="AK447" s="89"/>
      <c r="AR447" s="87"/>
      <c r="AS447" s="81"/>
      <c r="AW447" s="88"/>
      <c r="AX447" s="88"/>
      <c r="AY447" s="89"/>
      <c r="BF447" s="81"/>
    </row>
    <row r="448" spans="4:58" s="18" customFormat="1" x14ac:dyDescent="0.3">
      <c r="D448" s="88"/>
      <c r="I448" s="88"/>
      <c r="J448" s="91"/>
      <c r="K448" s="99"/>
      <c r="O448"/>
      <c r="P448" s="101"/>
      <c r="Q448" s="102"/>
      <c r="R448" s="103"/>
      <c r="S448" s="81"/>
      <c r="W448" s="88"/>
      <c r="X448" s="104"/>
      <c r="Y448" s="105"/>
      <c r="AC448" s="96"/>
      <c r="AD448" s="97"/>
      <c r="AE448" s="81"/>
      <c r="AI448" s="88"/>
      <c r="AJ448" s="98"/>
      <c r="AK448" s="89"/>
      <c r="AR448" s="87"/>
      <c r="AS448" s="81"/>
      <c r="AW448" s="88"/>
      <c r="AX448" s="88"/>
      <c r="AY448" s="89"/>
      <c r="BF448" s="81"/>
    </row>
    <row r="449" spans="4:58" s="18" customFormat="1" x14ac:dyDescent="0.3">
      <c r="D449" s="88"/>
      <c r="I449" s="88"/>
      <c r="J449" s="91"/>
      <c r="K449" s="99"/>
      <c r="O449"/>
      <c r="P449" s="101"/>
      <c r="Q449" s="102"/>
      <c r="R449" s="103"/>
      <c r="S449" s="81"/>
      <c r="W449" s="88"/>
      <c r="X449" s="104"/>
      <c r="Y449" s="105"/>
      <c r="AC449" s="96"/>
      <c r="AD449" s="97"/>
      <c r="AE449" s="81"/>
      <c r="AI449" s="88"/>
      <c r="AJ449" s="98"/>
      <c r="AK449" s="89"/>
      <c r="AR449" s="87"/>
      <c r="AS449" s="81"/>
      <c r="AW449" s="88"/>
      <c r="AX449" s="88"/>
      <c r="AY449" s="89"/>
      <c r="BF449" s="81"/>
    </row>
    <row r="450" spans="4:58" s="18" customFormat="1" x14ac:dyDescent="0.3">
      <c r="D450" s="88"/>
      <c r="I450" s="88"/>
      <c r="J450" s="91"/>
      <c r="K450" s="99"/>
      <c r="O450"/>
      <c r="P450" s="101"/>
      <c r="Q450" s="102"/>
      <c r="R450" s="103"/>
      <c r="S450" s="81"/>
      <c r="W450" s="88"/>
      <c r="X450" s="104"/>
      <c r="Y450" s="105"/>
      <c r="AC450" s="96"/>
      <c r="AD450" s="97"/>
      <c r="AE450" s="81"/>
      <c r="AI450" s="88"/>
      <c r="AJ450" s="98"/>
      <c r="AK450" s="89"/>
      <c r="AR450" s="87"/>
      <c r="AS450" s="81"/>
      <c r="AW450" s="88"/>
      <c r="AX450" s="88"/>
      <c r="AY450" s="89"/>
      <c r="BF450" s="81"/>
    </row>
    <row r="451" spans="4:58" s="18" customFormat="1" x14ac:dyDescent="0.3">
      <c r="D451" s="88"/>
      <c r="I451" s="88"/>
      <c r="J451" s="91"/>
      <c r="K451" s="99"/>
      <c r="O451"/>
      <c r="P451" s="101"/>
      <c r="Q451" s="102"/>
      <c r="R451" s="103"/>
      <c r="S451" s="81"/>
      <c r="W451" s="88"/>
      <c r="X451" s="104"/>
      <c r="Y451" s="105"/>
      <c r="AC451" s="96"/>
      <c r="AD451" s="97"/>
      <c r="AE451" s="81"/>
      <c r="AI451" s="88"/>
      <c r="AJ451" s="98"/>
      <c r="AK451" s="89"/>
      <c r="AR451" s="87"/>
      <c r="AS451" s="81"/>
      <c r="AW451" s="88"/>
      <c r="AX451" s="88"/>
      <c r="AY451" s="89"/>
      <c r="BF451" s="81"/>
    </row>
    <row r="452" spans="4:58" s="18" customFormat="1" x14ac:dyDescent="0.3">
      <c r="D452" s="88"/>
      <c r="I452" s="88"/>
      <c r="J452" s="91"/>
      <c r="K452" s="99"/>
      <c r="O452"/>
      <c r="P452" s="101"/>
      <c r="Q452" s="102"/>
      <c r="R452" s="103"/>
      <c r="S452" s="81"/>
      <c r="W452" s="88"/>
      <c r="X452" s="104"/>
      <c r="Y452" s="105"/>
      <c r="AC452" s="96"/>
      <c r="AD452" s="97"/>
      <c r="AE452" s="81"/>
      <c r="AI452" s="88"/>
      <c r="AJ452" s="98"/>
      <c r="AK452" s="89"/>
      <c r="AR452" s="87"/>
      <c r="AS452" s="81"/>
      <c r="AW452" s="88"/>
      <c r="AX452" s="88"/>
      <c r="AY452" s="89"/>
      <c r="BF452" s="81"/>
    </row>
    <row r="453" spans="4:58" s="18" customFormat="1" x14ac:dyDescent="0.3">
      <c r="D453" s="88"/>
      <c r="I453" s="88"/>
      <c r="J453" s="91"/>
      <c r="K453" s="99"/>
      <c r="O453"/>
      <c r="P453" s="101"/>
      <c r="Q453" s="102"/>
      <c r="R453" s="103"/>
      <c r="S453" s="81"/>
      <c r="W453" s="88"/>
      <c r="X453" s="104"/>
      <c r="Y453" s="105"/>
      <c r="AC453" s="96"/>
      <c r="AD453" s="97"/>
      <c r="AE453" s="81"/>
      <c r="AI453" s="88"/>
      <c r="AJ453" s="98"/>
      <c r="AK453" s="89"/>
      <c r="AR453" s="87"/>
      <c r="AS453" s="81"/>
      <c r="AW453" s="88"/>
      <c r="AX453" s="88"/>
      <c r="AY453" s="89"/>
      <c r="BF453" s="81"/>
    </row>
    <row r="454" spans="4:58" s="18" customFormat="1" x14ac:dyDescent="0.3">
      <c r="D454" s="88"/>
      <c r="I454" s="88"/>
      <c r="J454" s="91"/>
      <c r="K454" s="99"/>
      <c r="O454"/>
      <c r="P454" s="101"/>
      <c r="Q454" s="102"/>
      <c r="R454" s="103"/>
      <c r="S454" s="81"/>
      <c r="W454" s="88"/>
      <c r="X454" s="104"/>
      <c r="Y454" s="105"/>
      <c r="AC454" s="96"/>
      <c r="AD454" s="97"/>
      <c r="AE454" s="81"/>
      <c r="AI454" s="88"/>
      <c r="AJ454" s="98"/>
      <c r="AK454" s="89"/>
      <c r="AR454" s="87"/>
      <c r="AS454" s="81"/>
      <c r="AW454" s="88"/>
      <c r="AX454" s="88"/>
      <c r="AY454" s="89"/>
      <c r="BF454" s="81"/>
    </row>
    <row r="455" spans="4:58" s="18" customFormat="1" x14ac:dyDescent="0.3">
      <c r="D455" s="88"/>
      <c r="I455" s="88"/>
      <c r="J455" s="91"/>
      <c r="K455" s="99"/>
      <c r="O455"/>
      <c r="P455" s="101"/>
      <c r="Q455" s="102"/>
      <c r="R455" s="103"/>
      <c r="S455" s="81"/>
      <c r="W455" s="88"/>
      <c r="X455" s="104"/>
      <c r="Y455" s="105"/>
      <c r="AC455" s="96"/>
      <c r="AD455" s="97"/>
      <c r="AE455" s="81"/>
      <c r="AI455" s="88"/>
      <c r="AJ455" s="98"/>
      <c r="AK455" s="89"/>
      <c r="AR455" s="87"/>
      <c r="AS455" s="81"/>
      <c r="AW455" s="88"/>
      <c r="AX455" s="88"/>
      <c r="AY455" s="89"/>
      <c r="BF455" s="81"/>
    </row>
    <row r="456" spans="4:58" s="18" customFormat="1" x14ac:dyDescent="0.3">
      <c r="D456" s="88"/>
      <c r="I456" s="88"/>
      <c r="J456" s="91"/>
      <c r="K456" s="99"/>
      <c r="O456"/>
      <c r="P456" s="101"/>
      <c r="Q456" s="102"/>
      <c r="R456" s="103"/>
      <c r="S456" s="81"/>
      <c r="W456" s="88"/>
      <c r="X456" s="104"/>
      <c r="Y456" s="105"/>
      <c r="AC456" s="96"/>
      <c r="AD456" s="97"/>
      <c r="AE456" s="81"/>
      <c r="AI456" s="88"/>
      <c r="AJ456" s="98"/>
      <c r="AK456" s="89"/>
      <c r="AR456" s="87"/>
      <c r="AS456" s="81"/>
      <c r="AW456" s="88"/>
      <c r="AX456" s="88"/>
      <c r="AY456" s="89"/>
      <c r="BF456" s="81"/>
    </row>
    <row r="457" spans="4:58" s="18" customFormat="1" x14ac:dyDescent="0.3">
      <c r="D457" s="88"/>
      <c r="I457" s="88"/>
      <c r="J457" s="91"/>
      <c r="K457" s="99"/>
      <c r="O457"/>
      <c r="P457" s="101"/>
      <c r="Q457" s="102"/>
      <c r="R457" s="103"/>
      <c r="S457" s="81"/>
      <c r="W457" s="88"/>
      <c r="X457" s="104"/>
      <c r="Y457" s="105"/>
      <c r="AC457" s="96"/>
      <c r="AD457" s="97"/>
      <c r="AE457" s="81"/>
      <c r="AI457" s="88"/>
      <c r="AJ457" s="98"/>
      <c r="AK457" s="89"/>
      <c r="AR457" s="87"/>
      <c r="AS457" s="81"/>
      <c r="AW457" s="88"/>
      <c r="AX457" s="88"/>
      <c r="AY457" s="89"/>
      <c r="BF457" s="81"/>
    </row>
    <row r="458" spans="4:58" s="18" customFormat="1" x14ac:dyDescent="0.3">
      <c r="D458" s="88"/>
      <c r="I458" s="88"/>
      <c r="J458" s="91"/>
      <c r="K458" s="99"/>
      <c r="O458"/>
      <c r="P458" s="101"/>
      <c r="Q458" s="102"/>
      <c r="R458" s="103"/>
      <c r="S458" s="81"/>
      <c r="W458" s="88"/>
      <c r="X458" s="104"/>
      <c r="Y458" s="105"/>
      <c r="AC458" s="96"/>
      <c r="AD458" s="97"/>
      <c r="AE458" s="81"/>
      <c r="AI458" s="88"/>
      <c r="AJ458" s="98"/>
      <c r="AK458" s="89"/>
      <c r="AR458" s="87"/>
      <c r="AS458" s="81"/>
      <c r="AW458" s="88"/>
      <c r="AX458" s="88"/>
      <c r="AY458" s="89"/>
      <c r="BF458" s="81"/>
    </row>
    <row r="459" spans="4:58" s="18" customFormat="1" x14ac:dyDescent="0.3">
      <c r="D459" s="88"/>
      <c r="I459" s="88"/>
      <c r="J459" s="91"/>
      <c r="K459" s="99"/>
      <c r="O459"/>
      <c r="P459" s="101"/>
      <c r="Q459" s="102"/>
      <c r="R459" s="103"/>
      <c r="S459" s="81"/>
      <c r="W459" s="88"/>
      <c r="X459" s="104"/>
      <c r="Y459" s="105"/>
      <c r="AC459" s="96"/>
      <c r="AD459" s="97"/>
      <c r="AE459" s="81"/>
      <c r="AI459" s="88"/>
      <c r="AJ459" s="98"/>
      <c r="AK459" s="89"/>
      <c r="AR459" s="87"/>
      <c r="AS459" s="81"/>
      <c r="AW459" s="88"/>
      <c r="AX459" s="88"/>
      <c r="AY459" s="89"/>
      <c r="BF459" s="81"/>
    </row>
    <row r="460" spans="4:58" s="18" customFormat="1" x14ac:dyDescent="0.3">
      <c r="D460" s="88"/>
      <c r="I460" s="88"/>
      <c r="J460" s="91"/>
      <c r="K460" s="99"/>
      <c r="O460"/>
      <c r="P460" s="101"/>
      <c r="Q460" s="102"/>
      <c r="R460" s="103"/>
      <c r="S460" s="81"/>
      <c r="W460" s="88"/>
      <c r="X460" s="104"/>
      <c r="Y460" s="105"/>
      <c r="AC460" s="96"/>
      <c r="AD460" s="97"/>
      <c r="AE460" s="81"/>
      <c r="AI460" s="88"/>
      <c r="AJ460" s="98"/>
      <c r="AK460" s="89"/>
      <c r="AR460" s="87"/>
      <c r="AS460" s="81"/>
      <c r="AW460" s="88"/>
      <c r="AX460" s="88"/>
      <c r="AY460" s="89"/>
      <c r="BF460" s="81"/>
    </row>
    <row r="461" spans="4:58" s="18" customFormat="1" x14ac:dyDescent="0.3">
      <c r="D461" s="88"/>
      <c r="I461" s="88"/>
      <c r="J461" s="91"/>
      <c r="K461" s="99"/>
      <c r="O461"/>
      <c r="P461" s="101"/>
      <c r="Q461" s="102"/>
      <c r="R461" s="103"/>
      <c r="S461" s="81"/>
      <c r="W461" s="88"/>
      <c r="X461" s="104"/>
      <c r="Y461" s="105"/>
      <c r="AC461" s="96"/>
      <c r="AD461" s="97"/>
      <c r="AE461" s="81"/>
      <c r="AI461" s="88"/>
      <c r="AJ461" s="98"/>
      <c r="AK461" s="89"/>
      <c r="AR461" s="87"/>
      <c r="AS461" s="81"/>
      <c r="AW461" s="88"/>
      <c r="AX461" s="88"/>
      <c r="AY461" s="89"/>
      <c r="BF461" s="81"/>
    </row>
    <row r="462" spans="4:58" s="18" customFormat="1" x14ac:dyDescent="0.3">
      <c r="D462" s="88"/>
      <c r="I462" s="88"/>
      <c r="J462" s="91"/>
      <c r="K462" s="99"/>
      <c r="O462"/>
      <c r="P462" s="101"/>
      <c r="Q462" s="102"/>
      <c r="R462" s="103"/>
      <c r="S462" s="81"/>
      <c r="W462" s="88"/>
      <c r="X462" s="104"/>
      <c r="Y462" s="105"/>
      <c r="AC462" s="96"/>
      <c r="AD462" s="97"/>
      <c r="AE462" s="81"/>
      <c r="AI462" s="88"/>
      <c r="AJ462" s="98"/>
      <c r="AK462" s="89"/>
      <c r="AR462" s="87"/>
      <c r="AS462" s="81"/>
      <c r="AW462" s="88"/>
      <c r="AX462" s="88"/>
      <c r="AY462" s="89"/>
      <c r="BF462" s="81"/>
    </row>
    <row r="463" spans="4:58" s="18" customFormat="1" x14ac:dyDescent="0.3">
      <c r="D463" s="88"/>
      <c r="I463" s="88"/>
      <c r="J463" s="91"/>
      <c r="K463" s="99"/>
      <c r="O463"/>
      <c r="P463" s="101"/>
      <c r="Q463" s="102"/>
      <c r="R463" s="103"/>
      <c r="S463" s="81"/>
      <c r="W463" s="88"/>
      <c r="X463" s="104"/>
      <c r="Y463" s="105"/>
      <c r="AC463" s="96"/>
      <c r="AD463" s="97"/>
      <c r="AE463" s="81"/>
      <c r="AI463" s="88"/>
      <c r="AJ463" s="98"/>
      <c r="AK463" s="89"/>
      <c r="AR463" s="87"/>
      <c r="AS463" s="81"/>
      <c r="AW463" s="88"/>
      <c r="AX463" s="88"/>
      <c r="AY463" s="89"/>
      <c r="BF463" s="81"/>
    </row>
    <row r="464" spans="4:58" s="18" customFormat="1" x14ac:dyDescent="0.3">
      <c r="D464" s="88"/>
      <c r="I464" s="88"/>
      <c r="J464" s="91"/>
      <c r="K464" s="99"/>
      <c r="O464"/>
      <c r="P464" s="101"/>
      <c r="Q464" s="102"/>
      <c r="R464" s="103"/>
      <c r="S464" s="81"/>
      <c r="W464" s="88"/>
      <c r="X464" s="104"/>
      <c r="Y464" s="105"/>
      <c r="AC464" s="96"/>
      <c r="AD464" s="97"/>
      <c r="AE464" s="81"/>
      <c r="AI464" s="88"/>
      <c r="AJ464" s="98"/>
      <c r="AK464" s="89"/>
      <c r="AR464" s="87"/>
      <c r="AS464" s="81"/>
      <c r="AW464" s="88"/>
      <c r="AX464" s="88"/>
      <c r="AY464" s="89"/>
      <c r="BF464" s="81"/>
    </row>
    <row r="465" spans="4:58" s="18" customFormat="1" x14ac:dyDescent="0.3">
      <c r="D465" s="88"/>
      <c r="I465" s="88"/>
      <c r="J465" s="91"/>
      <c r="K465" s="99"/>
      <c r="O465"/>
      <c r="P465" s="101"/>
      <c r="Q465" s="102"/>
      <c r="R465" s="103"/>
      <c r="S465" s="81"/>
      <c r="W465" s="88"/>
      <c r="X465" s="104"/>
      <c r="Y465" s="105"/>
      <c r="AC465" s="96"/>
      <c r="AD465" s="97"/>
      <c r="AE465" s="81"/>
      <c r="AI465" s="88"/>
      <c r="AJ465" s="98"/>
      <c r="AK465" s="89"/>
      <c r="AR465" s="87"/>
      <c r="AS465" s="81"/>
      <c r="AW465" s="88"/>
      <c r="AX465" s="88"/>
      <c r="AY465" s="89"/>
      <c r="BF465" s="81"/>
    </row>
    <row r="466" spans="4:58" s="18" customFormat="1" x14ac:dyDescent="0.3">
      <c r="D466" s="88"/>
      <c r="I466" s="88"/>
      <c r="J466" s="91"/>
      <c r="K466" s="99"/>
      <c r="O466"/>
      <c r="P466" s="101"/>
      <c r="Q466" s="102"/>
      <c r="R466" s="103"/>
      <c r="S466" s="81"/>
      <c r="W466" s="88"/>
      <c r="X466" s="104"/>
      <c r="Y466" s="105"/>
      <c r="AC466" s="96"/>
      <c r="AD466" s="97"/>
      <c r="AE466" s="81"/>
      <c r="AI466" s="88"/>
      <c r="AJ466" s="98"/>
      <c r="AK466" s="89"/>
      <c r="AR466" s="87"/>
      <c r="AS466" s="81"/>
      <c r="AW466" s="88"/>
      <c r="AX466" s="88"/>
      <c r="AY466" s="89"/>
      <c r="BF466" s="81"/>
    </row>
    <row r="467" spans="4:58" s="18" customFormat="1" x14ac:dyDescent="0.3">
      <c r="D467" s="88"/>
      <c r="I467" s="88"/>
      <c r="J467" s="91"/>
      <c r="K467" s="99"/>
      <c r="O467"/>
      <c r="P467" s="101"/>
      <c r="Q467" s="102"/>
      <c r="R467" s="103"/>
      <c r="S467" s="81"/>
      <c r="W467" s="88"/>
      <c r="X467" s="104"/>
      <c r="Y467" s="105"/>
      <c r="AC467" s="96"/>
      <c r="AD467" s="97"/>
      <c r="AE467" s="81"/>
      <c r="AI467" s="88"/>
      <c r="AJ467" s="98"/>
      <c r="AK467" s="89"/>
      <c r="AR467" s="87"/>
      <c r="AS467" s="81"/>
      <c r="AW467" s="88"/>
      <c r="AX467" s="88"/>
      <c r="AY467" s="89"/>
      <c r="BF467" s="81"/>
    </row>
    <row r="468" spans="4:58" s="18" customFormat="1" x14ac:dyDescent="0.3">
      <c r="D468" s="88"/>
      <c r="I468" s="88"/>
      <c r="J468" s="91"/>
      <c r="K468" s="99"/>
      <c r="O468"/>
      <c r="P468" s="101"/>
      <c r="Q468" s="102"/>
      <c r="R468" s="103"/>
      <c r="S468" s="81"/>
      <c r="W468" s="88"/>
      <c r="X468" s="104"/>
      <c r="Y468" s="105"/>
      <c r="AC468" s="96"/>
      <c r="AD468" s="97"/>
      <c r="AE468" s="81"/>
      <c r="AI468" s="88"/>
      <c r="AJ468" s="98"/>
      <c r="AK468" s="89"/>
      <c r="AR468" s="87"/>
      <c r="AS468" s="81"/>
      <c r="AW468" s="88"/>
      <c r="AX468" s="88"/>
      <c r="AY468" s="89"/>
      <c r="BF468" s="81"/>
    </row>
    <row r="469" spans="4:58" s="18" customFormat="1" x14ac:dyDescent="0.3">
      <c r="D469" s="88"/>
      <c r="I469" s="88"/>
      <c r="J469" s="91"/>
      <c r="K469" s="99"/>
      <c r="O469"/>
      <c r="P469" s="101"/>
      <c r="Q469" s="102"/>
      <c r="R469" s="103"/>
      <c r="S469" s="81"/>
      <c r="W469" s="88"/>
      <c r="X469" s="104"/>
      <c r="Y469" s="105"/>
      <c r="AC469" s="96"/>
      <c r="AD469" s="97"/>
      <c r="AE469" s="81"/>
      <c r="AI469" s="88"/>
      <c r="AJ469" s="98"/>
      <c r="AK469" s="89"/>
      <c r="AR469" s="87"/>
      <c r="AS469" s="81"/>
      <c r="AW469" s="88"/>
      <c r="AX469" s="88"/>
      <c r="AY469" s="89"/>
      <c r="BF469" s="81"/>
    </row>
    <row r="470" spans="4:58" s="18" customFormat="1" x14ac:dyDescent="0.3">
      <c r="D470" s="88"/>
      <c r="I470" s="88"/>
      <c r="J470" s="91"/>
      <c r="K470" s="99"/>
      <c r="O470"/>
      <c r="P470" s="101"/>
      <c r="Q470" s="102"/>
      <c r="R470" s="103"/>
      <c r="S470" s="81"/>
      <c r="W470" s="88"/>
      <c r="X470" s="104"/>
      <c r="Y470" s="105"/>
      <c r="AC470" s="96"/>
      <c r="AD470" s="97"/>
      <c r="AE470" s="81"/>
      <c r="AI470" s="88"/>
      <c r="AJ470" s="98"/>
      <c r="AK470" s="89"/>
      <c r="AR470" s="87"/>
      <c r="AS470" s="81"/>
      <c r="AW470" s="88"/>
      <c r="AX470" s="88"/>
      <c r="AY470" s="89"/>
      <c r="BF470" s="81"/>
    </row>
    <row r="471" spans="4:58" s="18" customFormat="1" x14ac:dyDescent="0.3">
      <c r="D471" s="88"/>
      <c r="I471" s="88"/>
      <c r="J471" s="91"/>
      <c r="K471" s="99"/>
      <c r="O471"/>
      <c r="P471" s="101"/>
      <c r="Q471" s="102"/>
      <c r="R471" s="103"/>
      <c r="S471" s="81"/>
      <c r="W471" s="88"/>
      <c r="X471" s="104"/>
      <c r="Y471" s="105"/>
      <c r="AC471" s="96"/>
      <c r="AD471" s="97"/>
      <c r="AE471" s="81"/>
      <c r="AI471" s="88"/>
      <c r="AJ471" s="98"/>
      <c r="AK471" s="89"/>
      <c r="AR471" s="87"/>
      <c r="AS471" s="81"/>
      <c r="AW471" s="88"/>
      <c r="AX471" s="88"/>
      <c r="AY471" s="89"/>
      <c r="BF471" s="81"/>
    </row>
    <row r="472" spans="4:58" s="18" customFormat="1" x14ac:dyDescent="0.3">
      <c r="D472" s="88"/>
      <c r="I472" s="88"/>
      <c r="J472" s="91"/>
      <c r="K472" s="99"/>
      <c r="O472"/>
      <c r="P472" s="101"/>
      <c r="Q472" s="102"/>
      <c r="R472" s="103"/>
      <c r="S472" s="81"/>
      <c r="W472" s="88"/>
      <c r="X472" s="104"/>
      <c r="Y472" s="105"/>
      <c r="AC472" s="96"/>
      <c r="AD472" s="97"/>
      <c r="AE472" s="81"/>
      <c r="AI472" s="88"/>
      <c r="AJ472" s="98"/>
      <c r="AK472" s="89"/>
      <c r="AR472" s="87"/>
      <c r="AS472" s="81"/>
      <c r="AW472" s="88"/>
      <c r="AX472" s="88"/>
      <c r="AY472" s="89"/>
      <c r="BF472" s="81"/>
    </row>
    <row r="473" spans="4:58" s="18" customFormat="1" x14ac:dyDescent="0.3">
      <c r="D473" s="88"/>
      <c r="I473" s="88"/>
      <c r="J473" s="91"/>
      <c r="K473" s="99"/>
      <c r="O473"/>
      <c r="P473" s="101"/>
      <c r="Q473" s="102"/>
      <c r="R473" s="103"/>
      <c r="S473" s="81"/>
      <c r="W473" s="88"/>
      <c r="X473" s="104"/>
      <c r="Y473" s="105"/>
      <c r="AC473" s="96"/>
      <c r="AD473" s="97"/>
      <c r="AE473" s="81"/>
      <c r="AI473" s="88"/>
      <c r="AJ473" s="98"/>
      <c r="AK473" s="89"/>
      <c r="AR473" s="87"/>
      <c r="AS473" s="81"/>
      <c r="AW473" s="88"/>
      <c r="AX473" s="88"/>
      <c r="AY473" s="89"/>
      <c r="BF473" s="81"/>
    </row>
    <row r="474" spans="4:58" s="18" customFormat="1" x14ac:dyDescent="0.3">
      <c r="D474" s="88"/>
      <c r="I474" s="88"/>
      <c r="J474" s="91"/>
      <c r="K474" s="99"/>
      <c r="O474"/>
      <c r="P474" s="101"/>
      <c r="Q474" s="102"/>
      <c r="R474" s="103"/>
      <c r="S474" s="81"/>
      <c r="W474" s="88"/>
      <c r="X474" s="104"/>
      <c r="Y474" s="105"/>
      <c r="AC474" s="96"/>
      <c r="AD474" s="97"/>
      <c r="AE474" s="81"/>
      <c r="AI474" s="88"/>
      <c r="AJ474" s="98"/>
      <c r="AK474" s="89"/>
      <c r="AR474" s="87"/>
      <c r="AS474" s="81"/>
      <c r="AW474" s="88"/>
      <c r="AX474" s="88"/>
      <c r="AY474" s="89"/>
      <c r="BF474" s="81"/>
    </row>
    <row r="475" spans="4:58" s="18" customFormat="1" x14ac:dyDescent="0.3">
      <c r="D475" s="88"/>
      <c r="I475" s="88"/>
      <c r="J475" s="91"/>
      <c r="K475" s="99"/>
      <c r="O475"/>
      <c r="P475" s="101"/>
      <c r="Q475" s="102"/>
      <c r="R475" s="103"/>
      <c r="S475" s="81"/>
      <c r="W475" s="88"/>
      <c r="X475" s="104"/>
      <c r="Y475" s="105"/>
      <c r="AC475" s="96"/>
      <c r="AD475" s="97"/>
      <c r="AE475" s="81"/>
      <c r="AI475" s="88"/>
      <c r="AJ475" s="98"/>
      <c r="AK475" s="89"/>
      <c r="AR475" s="87"/>
      <c r="AS475" s="81"/>
      <c r="AW475" s="88"/>
      <c r="AX475" s="88"/>
      <c r="AY475" s="89"/>
      <c r="BF475" s="81"/>
    </row>
    <row r="476" spans="4:58" s="18" customFormat="1" x14ac:dyDescent="0.3">
      <c r="D476" s="88"/>
      <c r="I476" s="88"/>
      <c r="J476" s="91"/>
      <c r="K476" s="99"/>
      <c r="O476"/>
      <c r="P476" s="101"/>
      <c r="Q476" s="102"/>
      <c r="R476" s="103"/>
      <c r="S476" s="81"/>
      <c r="W476" s="88"/>
      <c r="X476" s="104"/>
      <c r="Y476" s="105"/>
      <c r="AC476" s="96"/>
      <c r="AD476" s="97"/>
      <c r="AE476" s="81"/>
      <c r="AI476" s="88"/>
      <c r="AJ476" s="98"/>
      <c r="AK476" s="89"/>
      <c r="AR476" s="87"/>
      <c r="AS476" s="81"/>
      <c r="AW476" s="88"/>
      <c r="AX476" s="88"/>
      <c r="AY476" s="89"/>
      <c r="BF476" s="81"/>
    </row>
    <row r="477" spans="4:58" s="18" customFormat="1" x14ac:dyDescent="0.3">
      <c r="D477" s="88"/>
      <c r="I477" s="88"/>
      <c r="J477" s="91"/>
      <c r="K477" s="99"/>
      <c r="O477"/>
      <c r="P477" s="101"/>
      <c r="Q477" s="102"/>
      <c r="R477" s="103"/>
      <c r="S477" s="81"/>
      <c r="W477" s="88"/>
      <c r="X477" s="104"/>
      <c r="Y477" s="105"/>
      <c r="AC477" s="96"/>
      <c r="AD477" s="97"/>
      <c r="AE477" s="81"/>
      <c r="AI477" s="88"/>
      <c r="AJ477" s="98"/>
      <c r="AK477" s="89"/>
      <c r="AR477" s="87"/>
      <c r="AS477" s="81"/>
      <c r="AW477" s="88"/>
      <c r="AX477" s="88"/>
      <c r="AY477" s="89"/>
      <c r="BF477" s="81"/>
    </row>
    <row r="478" spans="4:58" s="18" customFormat="1" x14ac:dyDescent="0.3">
      <c r="D478" s="88"/>
      <c r="I478" s="88"/>
      <c r="J478" s="91"/>
      <c r="K478" s="99"/>
      <c r="O478"/>
      <c r="P478" s="101"/>
      <c r="Q478" s="102"/>
      <c r="R478" s="103"/>
      <c r="S478" s="81"/>
      <c r="W478" s="88"/>
      <c r="X478" s="104"/>
      <c r="Y478" s="105"/>
      <c r="AC478" s="96"/>
      <c r="AD478" s="97"/>
      <c r="AE478" s="81"/>
      <c r="AI478" s="88"/>
      <c r="AJ478" s="98"/>
      <c r="AK478" s="89"/>
      <c r="AR478" s="87"/>
      <c r="AS478" s="81"/>
      <c r="AW478" s="88"/>
      <c r="AX478" s="88"/>
      <c r="AY478" s="89"/>
      <c r="BF478" s="81"/>
    </row>
    <row r="479" spans="4:58" s="18" customFormat="1" x14ac:dyDescent="0.3">
      <c r="D479" s="88"/>
      <c r="I479" s="88"/>
      <c r="J479" s="91"/>
      <c r="K479" s="99"/>
      <c r="O479"/>
      <c r="P479" s="101"/>
      <c r="Q479" s="102"/>
      <c r="R479" s="103"/>
      <c r="S479" s="81"/>
      <c r="W479" s="88"/>
      <c r="X479" s="104"/>
      <c r="Y479" s="105"/>
      <c r="AC479" s="96"/>
      <c r="AD479" s="97"/>
      <c r="AE479" s="81"/>
      <c r="AI479" s="88"/>
      <c r="AJ479" s="98"/>
      <c r="AK479" s="89"/>
      <c r="AR479" s="87"/>
      <c r="AS479" s="81"/>
      <c r="AW479" s="88"/>
      <c r="AX479" s="88"/>
      <c r="AY479" s="89"/>
      <c r="BF479" s="81"/>
    </row>
    <row r="480" spans="4:58" s="18" customFormat="1" x14ac:dyDescent="0.3">
      <c r="D480" s="88"/>
      <c r="I480" s="88"/>
      <c r="J480" s="91"/>
      <c r="K480" s="99"/>
      <c r="O480"/>
      <c r="P480" s="101"/>
      <c r="Q480" s="102"/>
      <c r="R480" s="103"/>
      <c r="S480" s="81"/>
      <c r="W480" s="88"/>
      <c r="X480" s="104"/>
      <c r="Y480" s="105"/>
      <c r="AC480" s="96"/>
      <c r="AD480" s="97"/>
      <c r="AE480" s="81"/>
      <c r="AI480" s="88"/>
      <c r="AJ480" s="98"/>
      <c r="AK480" s="89"/>
      <c r="AR480" s="87"/>
      <c r="AS480" s="81"/>
      <c r="AW480" s="88"/>
      <c r="AX480" s="88"/>
      <c r="AY480" s="89"/>
      <c r="BF480" s="81"/>
    </row>
    <row r="481" spans="4:58" s="18" customFormat="1" x14ac:dyDescent="0.3">
      <c r="D481" s="88"/>
      <c r="I481" s="88"/>
      <c r="J481" s="91"/>
      <c r="K481" s="99"/>
      <c r="O481"/>
      <c r="P481" s="101"/>
      <c r="Q481" s="102"/>
      <c r="R481" s="103"/>
      <c r="S481" s="81"/>
      <c r="W481" s="88"/>
      <c r="X481" s="104"/>
      <c r="Y481" s="105"/>
      <c r="AC481" s="96"/>
      <c r="AD481" s="97"/>
      <c r="AE481" s="81"/>
      <c r="AI481" s="88"/>
      <c r="AJ481" s="98"/>
      <c r="AK481" s="89"/>
      <c r="AR481" s="87"/>
      <c r="AS481" s="81"/>
      <c r="AW481" s="88"/>
      <c r="AX481" s="88"/>
      <c r="AY481" s="89"/>
      <c r="BF481" s="81"/>
    </row>
    <row r="482" spans="4:58" s="18" customFormat="1" x14ac:dyDescent="0.3">
      <c r="D482" s="88"/>
      <c r="I482" s="88"/>
      <c r="J482" s="91"/>
      <c r="K482" s="99"/>
      <c r="O482"/>
      <c r="P482" s="101"/>
      <c r="Q482" s="102"/>
      <c r="R482" s="103"/>
      <c r="S482" s="81"/>
      <c r="W482" s="88"/>
      <c r="X482" s="104"/>
      <c r="Y482" s="105"/>
      <c r="AC482" s="96"/>
      <c r="AD482" s="97"/>
      <c r="AE482" s="81"/>
      <c r="AI482" s="88"/>
      <c r="AJ482" s="98"/>
      <c r="AK482" s="89"/>
      <c r="AR482" s="87"/>
      <c r="AS482" s="81"/>
      <c r="AW482" s="88"/>
      <c r="AX482" s="88"/>
      <c r="AY482" s="89"/>
      <c r="BF482" s="81"/>
    </row>
    <row r="483" spans="4:58" s="18" customFormat="1" x14ac:dyDescent="0.3">
      <c r="D483" s="88"/>
      <c r="I483" s="88"/>
      <c r="J483" s="91"/>
      <c r="K483" s="99"/>
      <c r="O483"/>
      <c r="P483" s="101"/>
      <c r="Q483" s="102"/>
      <c r="R483" s="103"/>
      <c r="S483" s="81"/>
      <c r="W483" s="88"/>
      <c r="X483" s="104"/>
      <c r="Y483" s="105"/>
      <c r="AC483" s="96"/>
      <c r="AD483" s="97"/>
      <c r="AE483" s="81"/>
      <c r="AI483" s="88"/>
      <c r="AJ483" s="98"/>
      <c r="AK483" s="89"/>
      <c r="AR483" s="87"/>
      <c r="AS483" s="81"/>
      <c r="AW483" s="88"/>
      <c r="AX483" s="88"/>
      <c r="AY483" s="89"/>
      <c r="BF483" s="81"/>
    </row>
    <row r="484" spans="4:58" s="18" customFormat="1" x14ac:dyDescent="0.3">
      <c r="D484" s="88"/>
      <c r="I484" s="88"/>
      <c r="J484" s="91"/>
      <c r="K484" s="99"/>
      <c r="O484"/>
      <c r="P484" s="101"/>
      <c r="Q484" s="102"/>
      <c r="R484" s="103"/>
      <c r="S484" s="81"/>
      <c r="W484" s="88"/>
      <c r="X484" s="104"/>
      <c r="Y484" s="105"/>
      <c r="AC484" s="96"/>
      <c r="AD484" s="97"/>
      <c r="AE484" s="81"/>
      <c r="AI484" s="88"/>
      <c r="AJ484" s="98"/>
      <c r="AK484" s="89"/>
      <c r="AR484" s="87"/>
      <c r="AS484" s="81"/>
      <c r="AW484" s="88"/>
      <c r="AX484" s="88"/>
      <c r="AY484" s="89"/>
      <c r="BF484" s="81"/>
    </row>
    <row r="485" spans="4:58" s="18" customFormat="1" x14ac:dyDescent="0.3">
      <c r="D485" s="88"/>
      <c r="I485" s="88"/>
      <c r="J485" s="91"/>
      <c r="K485" s="99"/>
      <c r="O485"/>
      <c r="P485" s="101"/>
      <c r="Q485" s="102"/>
      <c r="R485" s="103"/>
      <c r="S485" s="81"/>
      <c r="W485" s="88"/>
      <c r="X485" s="104"/>
      <c r="Y485" s="105"/>
      <c r="AC485" s="96"/>
      <c r="AD485" s="97"/>
      <c r="AE485" s="81"/>
      <c r="AI485" s="88"/>
      <c r="AJ485" s="98"/>
      <c r="AK485" s="89"/>
      <c r="AR485" s="87"/>
      <c r="AS485" s="81"/>
      <c r="AW485" s="88"/>
      <c r="AX485" s="88"/>
      <c r="AY485" s="89"/>
      <c r="BF485" s="81"/>
    </row>
    <row r="486" spans="4:58" s="18" customFormat="1" x14ac:dyDescent="0.3">
      <c r="D486" s="88"/>
      <c r="I486" s="88"/>
      <c r="J486" s="91"/>
      <c r="K486" s="99"/>
      <c r="O486"/>
      <c r="P486" s="101"/>
      <c r="Q486" s="102"/>
      <c r="R486" s="103"/>
      <c r="S486" s="81"/>
      <c r="W486" s="88"/>
      <c r="X486" s="104"/>
      <c r="Y486" s="105"/>
      <c r="AC486" s="96"/>
      <c r="AD486" s="97"/>
      <c r="AE486" s="81"/>
      <c r="AI486" s="88"/>
      <c r="AJ486" s="98"/>
      <c r="AK486" s="89"/>
      <c r="AR486" s="87"/>
      <c r="AS486" s="81"/>
      <c r="AW486" s="88"/>
      <c r="AX486" s="88"/>
      <c r="AY486" s="89"/>
      <c r="BF486" s="81"/>
    </row>
    <row r="487" spans="4:58" s="18" customFormat="1" x14ac:dyDescent="0.3">
      <c r="D487" s="88"/>
      <c r="I487" s="88"/>
      <c r="J487" s="91"/>
      <c r="K487" s="99"/>
      <c r="O487"/>
      <c r="P487" s="101"/>
      <c r="Q487" s="102"/>
      <c r="R487" s="103"/>
      <c r="S487" s="81"/>
      <c r="W487" s="88"/>
      <c r="X487" s="104"/>
      <c r="Y487" s="105"/>
      <c r="AC487" s="96"/>
      <c r="AD487" s="97"/>
      <c r="AE487" s="81"/>
      <c r="AI487" s="88"/>
      <c r="AJ487" s="98"/>
      <c r="AK487" s="89"/>
      <c r="AR487" s="87"/>
      <c r="AS487" s="81"/>
      <c r="AW487" s="88"/>
      <c r="AX487" s="88"/>
      <c r="AY487" s="89"/>
      <c r="BF487" s="81"/>
    </row>
    <row r="488" spans="4:58" s="18" customFormat="1" x14ac:dyDescent="0.3">
      <c r="D488" s="88"/>
      <c r="I488" s="88"/>
      <c r="J488" s="91"/>
      <c r="K488" s="99"/>
      <c r="O488"/>
      <c r="P488" s="101"/>
      <c r="Q488" s="102"/>
      <c r="R488" s="103"/>
      <c r="S488" s="81"/>
      <c r="W488" s="88"/>
      <c r="X488" s="104"/>
      <c r="Y488" s="105"/>
      <c r="AC488" s="96"/>
      <c r="AD488" s="97"/>
      <c r="AE488" s="81"/>
      <c r="AI488" s="88"/>
      <c r="AJ488" s="98"/>
      <c r="AK488" s="89"/>
      <c r="AR488" s="87"/>
      <c r="AS488" s="81"/>
      <c r="AW488" s="88"/>
      <c r="AX488" s="88"/>
      <c r="AY488" s="89"/>
      <c r="BF488" s="81"/>
    </row>
    <row r="489" spans="4:58" s="18" customFormat="1" x14ac:dyDescent="0.3">
      <c r="D489" s="88"/>
      <c r="I489" s="88"/>
      <c r="J489" s="91"/>
      <c r="K489" s="99"/>
      <c r="O489"/>
      <c r="P489" s="101"/>
      <c r="Q489" s="102"/>
      <c r="R489" s="103"/>
      <c r="S489" s="81"/>
      <c r="W489" s="88"/>
      <c r="X489" s="104"/>
      <c r="Y489" s="105"/>
      <c r="AC489" s="96"/>
      <c r="AD489" s="97"/>
      <c r="AE489" s="81"/>
      <c r="AI489" s="88"/>
      <c r="AJ489" s="98"/>
      <c r="AK489" s="89"/>
      <c r="AR489" s="87"/>
      <c r="AS489" s="81"/>
      <c r="AW489" s="88"/>
      <c r="AX489" s="88"/>
      <c r="AY489" s="89"/>
      <c r="BF489" s="81"/>
    </row>
    <row r="490" spans="4:58" s="18" customFormat="1" x14ac:dyDescent="0.3">
      <c r="D490" s="88"/>
      <c r="I490" s="88"/>
      <c r="J490" s="91"/>
      <c r="K490" s="99"/>
      <c r="O490"/>
      <c r="P490" s="101"/>
      <c r="Q490" s="102"/>
      <c r="R490" s="103"/>
      <c r="S490" s="81"/>
      <c r="W490" s="88"/>
      <c r="X490" s="104"/>
      <c r="Y490" s="105"/>
      <c r="AC490" s="96"/>
      <c r="AD490" s="97"/>
      <c r="AE490" s="81"/>
      <c r="AI490" s="88"/>
      <c r="AJ490" s="98"/>
      <c r="AK490" s="89"/>
      <c r="AR490" s="87"/>
      <c r="AS490" s="81"/>
      <c r="AW490" s="88"/>
      <c r="AX490" s="88"/>
      <c r="AY490" s="89"/>
      <c r="BF490" s="81"/>
    </row>
    <row r="491" spans="4:58" s="18" customFormat="1" x14ac:dyDescent="0.3">
      <c r="D491" s="88"/>
      <c r="I491" s="88"/>
      <c r="J491" s="91"/>
      <c r="K491" s="99"/>
      <c r="O491"/>
      <c r="P491" s="101"/>
      <c r="Q491" s="102"/>
      <c r="R491" s="103"/>
      <c r="S491" s="81"/>
      <c r="W491" s="88"/>
      <c r="X491" s="104"/>
      <c r="Y491" s="105"/>
      <c r="AC491" s="96"/>
      <c r="AD491" s="97"/>
      <c r="AE491" s="81"/>
      <c r="AI491" s="88"/>
      <c r="AJ491" s="98"/>
      <c r="AK491" s="89"/>
      <c r="AR491" s="87"/>
      <c r="AS491" s="81"/>
      <c r="AW491" s="88"/>
      <c r="AX491" s="88"/>
      <c r="AY491" s="89"/>
      <c r="BF491" s="81"/>
    </row>
    <row r="492" spans="4:58" s="18" customFormat="1" x14ac:dyDescent="0.3">
      <c r="D492" s="88"/>
      <c r="I492" s="88"/>
      <c r="J492" s="91"/>
      <c r="K492" s="99"/>
      <c r="O492"/>
      <c r="P492" s="101"/>
      <c r="Q492" s="102"/>
      <c r="R492" s="103"/>
      <c r="S492" s="81"/>
      <c r="W492" s="88"/>
      <c r="X492" s="104"/>
      <c r="Y492" s="105"/>
      <c r="AC492" s="96"/>
      <c r="AD492" s="97"/>
      <c r="AE492" s="81"/>
      <c r="AI492" s="88"/>
      <c r="AJ492" s="98"/>
      <c r="AK492" s="89"/>
      <c r="AR492" s="87"/>
      <c r="AS492" s="81"/>
      <c r="AW492" s="88"/>
      <c r="AX492" s="88"/>
      <c r="AY492" s="89"/>
      <c r="BF492" s="81"/>
    </row>
    <row r="493" spans="4:58" s="18" customFormat="1" x14ac:dyDescent="0.3">
      <c r="D493" s="88"/>
      <c r="I493" s="88"/>
      <c r="J493" s="91"/>
      <c r="K493" s="99"/>
      <c r="O493"/>
      <c r="P493" s="101"/>
      <c r="Q493" s="102"/>
      <c r="R493" s="103"/>
      <c r="S493" s="81"/>
      <c r="W493" s="88"/>
      <c r="X493" s="104"/>
      <c r="Y493" s="105"/>
      <c r="AC493" s="96"/>
      <c r="AD493" s="97"/>
      <c r="AE493" s="81"/>
      <c r="AI493" s="88"/>
      <c r="AJ493" s="98"/>
      <c r="AK493" s="89"/>
      <c r="AR493" s="87"/>
      <c r="AS493" s="81"/>
      <c r="AW493" s="88"/>
      <c r="AX493" s="88"/>
      <c r="AY493" s="89"/>
      <c r="BF493" s="81"/>
    </row>
    <row r="494" spans="4:58" s="18" customFormat="1" x14ac:dyDescent="0.3">
      <c r="D494" s="88"/>
      <c r="I494" s="88"/>
      <c r="J494" s="91"/>
      <c r="K494" s="99"/>
      <c r="O494"/>
      <c r="P494" s="101"/>
      <c r="Q494" s="102"/>
      <c r="R494" s="103"/>
      <c r="S494" s="81"/>
      <c r="W494" s="88"/>
      <c r="X494" s="104"/>
      <c r="Y494" s="105"/>
      <c r="AC494" s="96"/>
      <c r="AD494" s="97"/>
      <c r="AE494" s="81"/>
      <c r="AI494" s="88"/>
      <c r="AJ494" s="98"/>
      <c r="AK494" s="89"/>
      <c r="AR494" s="87"/>
      <c r="AS494" s="81"/>
      <c r="AW494" s="88"/>
      <c r="AX494" s="88"/>
      <c r="AY494" s="89"/>
      <c r="BF494" s="81"/>
    </row>
    <row r="495" spans="4:58" s="18" customFormat="1" x14ac:dyDescent="0.3">
      <c r="D495" s="88"/>
      <c r="I495" s="88"/>
      <c r="J495" s="91"/>
      <c r="K495" s="99"/>
      <c r="O495"/>
      <c r="P495" s="101"/>
      <c r="Q495" s="102"/>
      <c r="R495" s="103"/>
      <c r="S495" s="81"/>
      <c r="W495" s="88"/>
      <c r="X495" s="104"/>
      <c r="Y495" s="105"/>
      <c r="AC495" s="96"/>
      <c r="AD495" s="97"/>
      <c r="AE495" s="81"/>
      <c r="AI495" s="88"/>
      <c r="AJ495" s="98"/>
      <c r="AK495" s="89"/>
      <c r="AR495" s="87"/>
      <c r="AS495" s="81"/>
      <c r="AV495"/>
      <c r="AW495" s="106"/>
      <c r="AX495" s="88"/>
      <c r="AY495" s="89"/>
      <c r="BF495" s="81"/>
    </row>
    <row r="496" spans="4:58" s="18" customFormat="1" x14ac:dyDescent="0.3">
      <c r="D496" s="88"/>
      <c r="I496" s="88"/>
      <c r="J496" s="91"/>
      <c r="K496" s="99"/>
      <c r="O496"/>
      <c r="P496" s="101"/>
      <c r="Q496" s="102"/>
      <c r="R496" s="103"/>
      <c r="S496" s="81"/>
      <c r="W496" s="88"/>
      <c r="X496" s="104"/>
      <c r="Y496" s="105"/>
      <c r="AC496" s="96"/>
      <c r="AD496" s="97"/>
      <c r="AE496" s="81"/>
      <c r="AI496" s="88"/>
      <c r="AJ496" s="98"/>
      <c r="AK496" s="89"/>
      <c r="AR496" s="87"/>
      <c r="AS496" s="81"/>
      <c r="AV496"/>
      <c r="AW496" s="106"/>
      <c r="AX496" s="88"/>
      <c r="AY496" s="89"/>
      <c r="BF496" s="81"/>
    </row>
    <row r="497" spans="4:58" s="18" customFormat="1" x14ac:dyDescent="0.3">
      <c r="D497" s="88"/>
      <c r="I497" s="88"/>
      <c r="J497" s="91"/>
      <c r="K497" s="99"/>
      <c r="O497"/>
      <c r="P497" s="101"/>
      <c r="Q497" s="102"/>
      <c r="R497" s="103"/>
      <c r="S497" s="81"/>
      <c r="W497" s="88"/>
      <c r="X497" s="104"/>
      <c r="Y497" s="105"/>
      <c r="AC497" s="96"/>
      <c r="AD497" s="97"/>
      <c r="AE497" s="81"/>
      <c r="AI497" s="88"/>
      <c r="AJ497" s="98"/>
      <c r="AK497" s="89"/>
      <c r="AR497" s="87"/>
      <c r="AS497" s="81"/>
      <c r="AV497"/>
      <c r="AW497" s="106"/>
      <c r="AX497" s="88"/>
      <c r="AY497" s="89"/>
      <c r="BF497" s="81"/>
    </row>
    <row r="498" spans="4:58" s="18" customFormat="1" x14ac:dyDescent="0.3">
      <c r="D498" s="88"/>
      <c r="I498" s="88"/>
      <c r="J498" s="91"/>
      <c r="K498" s="99"/>
      <c r="O498"/>
      <c r="P498" s="101"/>
      <c r="Q498" s="102"/>
      <c r="R498" s="103"/>
      <c r="S498" s="81"/>
      <c r="W498" s="88"/>
      <c r="X498" s="104"/>
      <c r="Y498" s="105"/>
      <c r="AC498" s="96"/>
      <c r="AD498" s="97"/>
      <c r="AE498" s="81"/>
      <c r="AI498" s="88"/>
      <c r="AJ498" s="98"/>
      <c r="AK498" s="89"/>
      <c r="AR498" s="87"/>
      <c r="AS498" s="81"/>
      <c r="AV498"/>
      <c r="AW498" s="106"/>
      <c r="AX498" s="88"/>
      <c r="AY498" s="89"/>
      <c r="BF498" s="81"/>
    </row>
    <row r="499" spans="4:58" s="18" customFormat="1" x14ac:dyDescent="0.3">
      <c r="D499" s="88"/>
      <c r="I499" s="88"/>
      <c r="J499" s="91"/>
      <c r="K499" s="99"/>
      <c r="O499"/>
      <c r="P499" s="101"/>
      <c r="Q499" s="102"/>
      <c r="R499" s="103"/>
      <c r="S499" s="81"/>
      <c r="W499" s="88"/>
      <c r="X499" s="104"/>
      <c r="Y499" s="105"/>
      <c r="AC499" s="96"/>
      <c r="AD499" s="97"/>
      <c r="AE499" s="81"/>
      <c r="AI499" s="88"/>
      <c r="AJ499" s="98"/>
      <c r="AK499" s="89"/>
      <c r="AR499" s="87"/>
      <c r="AS499" s="81"/>
      <c r="AV499"/>
      <c r="AW499" s="106"/>
      <c r="AX499" s="88"/>
      <c r="AY499" s="89"/>
      <c r="BF499" s="81"/>
    </row>
    <row r="500" spans="4:58" s="18" customFormat="1" x14ac:dyDescent="0.3">
      <c r="D500" s="88"/>
      <c r="I500" s="88"/>
      <c r="J500" s="91"/>
      <c r="K500" s="99"/>
      <c r="O500"/>
      <c r="P500" s="101"/>
      <c r="Q500" s="102"/>
      <c r="R500" s="103"/>
      <c r="S500" s="81"/>
      <c r="W500" s="88"/>
      <c r="X500" s="104"/>
      <c r="Y500" s="105"/>
      <c r="AC500" s="96"/>
      <c r="AD500" s="97"/>
      <c r="AE500" s="81"/>
      <c r="AI500" s="88"/>
      <c r="AJ500" s="98"/>
      <c r="AK500" s="89"/>
      <c r="AR500" s="87"/>
      <c r="AS500" s="81"/>
      <c r="AV500"/>
      <c r="AW500" s="106"/>
      <c r="AX500" s="88"/>
      <c r="AY500" s="89"/>
      <c r="BF500" s="81"/>
    </row>
    <row r="501" spans="4:58" s="18" customFormat="1" x14ac:dyDescent="0.3">
      <c r="D501" s="88"/>
      <c r="I501" s="88"/>
      <c r="J501" s="91"/>
      <c r="K501" s="99"/>
      <c r="O501"/>
      <c r="P501" s="101"/>
      <c r="Q501" s="102"/>
      <c r="R501" s="103"/>
      <c r="S501" s="81"/>
      <c r="W501" s="88"/>
      <c r="X501" s="104"/>
      <c r="Y501" s="105"/>
      <c r="AC501" s="96"/>
      <c r="AD501" s="97"/>
      <c r="AE501" s="81"/>
      <c r="AI501" s="88"/>
      <c r="AJ501" s="98"/>
      <c r="AK501" s="89"/>
      <c r="AR501" s="87"/>
      <c r="AS501" s="81"/>
      <c r="AV501"/>
      <c r="AW501" s="106"/>
      <c r="AX501" s="88"/>
      <c r="AY501" s="89"/>
      <c r="BF501" s="81"/>
    </row>
    <row r="502" spans="4:58" s="18" customFormat="1" x14ac:dyDescent="0.3">
      <c r="D502" s="88"/>
      <c r="I502" s="88"/>
      <c r="J502" s="91"/>
      <c r="K502" s="99"/>
      <c r="O502"/>
      <c r="P502" s="101"/>
      <c r="Q502" s="102"/>
      <c r="R502" s="103"/>
      <c r="S502" s="81"/>
      <c r="W502" s="88"/>
      <c r="X502" s="104"/>
      <c r="Y502" s="105"/>
      <c r="AC502" s="96"/>
      <c r="AD502" s="97"/>
      <c r="AE502" s="81"/>
      <c r="AI502" s="88"/>
      <c r="AJ502" s="98"/>
      <c r="AK502" s="89"/>
      <c r="AR502" s="87"/>
      <c r="AS502" s="81"/>
      <c r="AV502"/>
      <c r="AW502" s="106"/>
      <c r="AX502" s="88"/>
      <c r="AY502" s="89"/>
      <c r="BF502" s="81"/>
    </row>
    <row r="503" spans="4:58" s="18" customFormat="1" x14ac:dyDescent="0.3">
      <c r="D503" s="88"/>
      <c r="I503" s="88"/>
      <c r="J503" s="91"/>
      <c r="K503" s="99"/>
      <c r="O503"/>
      <c r="P503" s="101"/>
      <c r="Q503" s="102"/>
      <c r="R503" s="103"/>
      <c r="S503" s="81"/>
      <c r="W503" s="88"/>
      <c r="X503" s="104"/>
      <c r="Y503" s="105"/>
      <c r="AC503" s="96"/>
      <c r="AD503" s="97"/>
      <c r="AE503" s="81"/>
      <c r="AI503" s="88"/>
      <c r="AJ503" s="98"/>
      <c r="AK503" s="89"/>
      <c r="AR503" s="87"/>
      <c r="AS503" s="81"/>
      <c r="AV503"/>
      <c r="AW503" s="106"/>
      <c r="AX503" s="88"/>
      <c r="AY503" s="89"/>
      <c r="BF503" s="81"/>
    </row>
    <row r="504" spans="4:58" s="18" customFormat="1" x14ac:dyDescent="0.3">
      <c r="D504" s="88"/>
      <c r="I504" s="88"/>
      <c r="J504" s="91"/>
      <c r="K504" s="99"/>
      <c r="O504"/>
      <c r="P504" s="101"/>
      <c r="Q504" s="102"/>
      <c r="R504" s="103"/>
      <c r="S504" s="81"/>
      <c r="W504" s="88"/>
      <c r="X504" s="104"/>
      <c r="Y504" s="105"/>
      <c r="AC504" s="96"/>
      <c r="AD504" s="97"/>
      <c r="AE504" s="81"/>
      <c r="AI504" s="88"/>
      <c r="AJ504" s="98"/>
      <c r="AK504" s="89"/>
      <c r="AR504" s="87"/>
      <c r="AS504" s="81"/>
      <c r="AV504"/>
      <c r="AW504" s="106"/>
      <c r="AX504" s="88"/>
      <c r="AY504" s="89"/>
      <c r="BF504" s="81"/>
    </row>
    <row r="505" spans="4:58" s="18" customFormat="1" x14ac:dyDescent="0.3">
      <c r="D505" s="88"/>
      <c r="I505" s="88"/>
      <c r="J505" s="91"/>
      <c r="K505" s="99"/>
      <c r="O505"/>
      <c r="P505" s="101"/>
      <c r="Q505" s="102"/>
      <c r="R505" s="103"/>
      <c r="S505" s="81"/>
      <c r="W505" s="88"/>
      <c r="X505" s="104"/>
      <c r="Y505" s="105"/>
      <c r="AC505" s="96"/>
      <c r="AD505" s="97"/>
      <c r="AE505" s="81"/>
      <c r="AI505" s="88"/>
      <c r="AJ505" s="98"/>
      <c r="AK505" s="89"/>
      <c r="AR505" s="87"/>
      <c r="AS505" s="81"/>
      <c r="AV505"/>
      <c r="AW505" s="106"/>
      <c r="AX505" s="88"/>
      <c r="AY505" s="89"/>
      <c r="BF505" s="81"/>
    </row>
    <row r="506" spans="4:58" s="18" customFormat="1" x14ac:dyDescent="0.3">
      <c r="D506" s="88"/>
      <c r="I506" s="88"/>
      <c r="J506" s="91"/>
      <c r="K506" s="99"/>
      <c r="O506"/>
      <c r="P506" s="101"/>
      <c r="Q506" s="102"/>
      <c r="R506" s="103"/>
      <c r="S506" s="81"/>
      <c r="W506" s="88"/>
      <c r="X506" s="104"/>
      <c r="Y506" s="105"/>
      <c r="AC506" s="96"/>
      <c r="AD506" s="97"/>
      <c r="AE506" s="81"/>
      <c r="AI506" s="88"/>
      <c r="AJ506" s="98"/>
      <c r="AK506" s="89"/>
      <c r="AR506" s="87"/>
      <c r="AS506" s="81"/>
      <c r="AV506"/>
      <c r="AW506" s="106"/>
      <c r="AX506" s="88"/>
      <c r="AY506" s="89"/>
      <c r="BF506" s="81"/>
    </row>
    <row r="507" spans="4:58" s="18" customFormat="1" x14ac:dyDescent="0.3">
      <c r="D507" s="88"/>
      <c r="I507" s="88"/>
      <c r="J507" s="91"/>
      <c r="K507" s="99"/>
      <c r="O507"/>
      <c r="P507" s="101"/>
      <c r="Q507" s="102"/>
      <c r="R507" s="103"/>
      <c r="S507" s="81"/>
      <c r="W507" s="88"/>
      <c r="X507" s="104"/>
      <c r="Y507" s="105"/>
      <c r="AC507" s="96"/>
      <c r="AD507" s="97"/>
      <c r="AE507" s="81"/>
      <c r="AI507" s="88"/>
      <c r="AJ507" s="98"/>
      <c r="AK507" s="89"/>
      <c r="AR507" s="87"/>
      <c r="AS507" s="81"/>
      <c r="AV507"/>
      <c r="AW507" s="106"/>
      <c r="AX507" s="88"/>
      <c r="AY507" s="89"/>
      <c r="BF507" s="81"/>
    </row>
    <row r="508" spans="4:58" s="18" customFormat="1" x14ac:dyDescent="0.3">
      <c r="D508" s="88"/>
      <c r="I508" s="88"/>
      <c r="J508" s="91"/>
      <c r="K508" s="99"/>
      <c r="O508"/>
      <c r="P508" s="101"/>
      <c r="Q508" s="102"/>
      <c r="R508" s="103"/>
      <c r="S508" s="81"/>
      <c r="W508" s="88"/>
      <c r="X508" s="104"/>
      <c r="Y508" s="105"/>
      <c r="AC508" s="96"/>
      <c r="AD508" s="97"/>
      <c r="AE508" s="81"/>
      <c r="AI508" s="88"/>
      <c r="AJ508" s="98"/>
      <c r="AK508" s="89"/>
      <c r="AR508" s="87"/>
      <c r="AS508" s="81"/>
      <c r="AV508"/>
      <c r="AW508" s="106"/>
      <c r="AX508" s="88"/>
      <c r="AY508" s="89"/>
      <c r="BF508" s="81"/>
    </row>
    <row r="509" spans="4:58" s="18" customFormat="1" x14ac:dyDescent="0.3">
      <c r="D509" s="88"/>
      <c r="I509" s="88"/>
      <c r="J509" s="91"/>
      <c r="K509" s="99"/>
      <c r="O509"/>
      <c r="P509" s="101"/>
      <c r="Q509" s="102"/>
      <c r="R509" s="103"/>
      <c r="S509" s="81"/>
      <c r="W509" s="88"/>
      <c r="X509" s="104"/>
      <c r="Y509" s="105"/>
      <c r="AC509" s="96"/>
      <c r="AD509" s="97"/>
      <c r="AE509" s="81"/>
      <c r="AI509" s="88"/>
      <c r="AJ509" s="98"/>
      <c r="AK509" s="89"/>
      <c r="AR509" s="87"/>
      <c r="AS509" s="81"/>
      <c r="AV509"/>
      <c r="AW509" s="106"/>
      <c r="AX509" s="88"/>
      <c r="AY509" s="89"/>
      <c r="BF509" s="81"/>
    </row>
    <row r="510" spans="4:58" s="18" customFormat="1" x14ac:dyDescent="0.3">
      <c r="D510" s="88"/>
      <c r="I510" s="88"/>
      <c r="J510" s="91"/>
      <c r="K510" s="99"/>
      <c r="O510"/>
      <c r="P510" s="101"/>
      <c r="Q510" s="102"/>
      <c r="R510" s="103"/>
      <c r="S510" s="81"/>
      <c r="W510" s="88"/>
      <c r="X510" s="104"/>
      <c r="Y510" s="105"/>
      <c r="AC510" s="96"/>
      <c r="AD510" s="97"/>
      <c r="AE510" s="81"/>
      <c r="AI510" s="88"/>
      <c r="AJ510" s="98"/>
      <c r="AK510" s="89"/>
      <c r="AR510" s="87"/>
      <c r="AS510" s="81"/>
      <c r="AV510"/>
      <c r="AW510" s="106"/>
      <c r="AX510" s="88"/>
      <c r="AY510" s="89"/>
      <c r="BF510" s="81"/>
    </row>
  </sheetData>
  <mergeCells count="399">
    <mergeCell ref="A2:A37"/>
    <mergeCell ref="AA2:AA25"/>
    <mergeCell ref="AN2:AN37"/>
    <mergeCell ref="AO2:AO37"/>
    <mergeCell ref="B2:B19"/>
    <mergeCell ref="B20:B37"/>
    <mergeCell ref="N2:N90"/>
    <mergeCell ref="AB18:AB25"/>
    <mergeCell ref="AB10:AB17"/>
    <mergeCell ref="AB2:AB9"/>
    <mergeCell ref="Y89:Y90"/>
    <mergeCell ref="X87:X88"/>
    <mergeCell ref="Y87:Y88"/>
    <mergeCell ref="Q89:Q90"/>
    <mergeCell ref="R89:R90"/>
    <mergeCell ref="X89:X90"/>
    <mergeCell ref="Q87:Q88"/>
    <mergeCell ref="R87:R88"/>
    <mergeCell ref="X83:X84"/>
    <mergeCell ref="Y83:Y84"/>
    <mergeCell ref="Q85:Q86"/>
    <mergeCell ref="R85:R86"/>
    <mergeCell ref="X85:X86"/>
    <mergeCell ref="Y85:Y86"/>
    <mergeCell ref="P79:P90"/>
    <mergeCell ref="Q79:Q80"/>
    <mergeCell ref="R79:R80"/>
    <mergeCell ref="X79:X80"/>
    <mergeCell ref="Q75:Q76"/>
    <mergeCell ref="R75:R76"/>
    <mergeCell ref="X75:X76"/>
    <mergeCell ref="Y75:Y76"/>
    <mergeCell ref="Q77:Q78"/>
    <mergeCell ref="R77:R78"/>
    <mergeCell ref="Q83:Q84"/>
    <mergeCell ref="R83:R84"/>
    <mergeCell ref="Y79:Y80"/>
    <mergeCell ref="Q81:Q82"/>
    <mergeCell ref="R81:R82"/>
    <mergeCell ref="X81:X82"/>
    <mergeCell ref="Y81:Y82"/>
    <mergeCell ref="X77:X78"/>
    <mergeCell ref="Y77:Y78"/>
    <mergeCell ref="Y72:Y73"/>
    <mergeCell ref="Q72:Q73"/>
    <mergeCell ref="Y68:Y69"/>
    <mergeCell ref="C36:C37"/>
    <mergeCell ref="D36:D37"/>
    <mergeCell ref="J36:J37"/>
    <mergeCell ref="K36:K37"/>
    <mergeCell ref="Q70:Q71"/>
    <mergeCell ref="R70:R71"/>
    <mergeCell ref="X70:X71"/>
    <mergeCell ref="Y70:Y71"/>
    <mergeCell ref="X66:X67"/>
    <mergeCell ref="Y66:Y67"/>
    <mergeCell ref="Y64:Y65"/>
    <mergeCell ref="P68:P78"/>
    <mergeCell ref="Q68:Q69"/>
    <mergeCell ref="R68:R69"/>
    <mergeCell ref="X68:X69"/>
    <mergeCell ref="Q64:Q65"/>
    <mergeCell ref="R64:R65"/>
    <mergeCell ref="X64:X65"/>
    <mergeCell ref="R72:R73"/>
    <mergeCell ref="X72:X73"/>
    <mergeCell ref="Y59:Y60"/>
    <mergeCell ref="C28:C29"/>
    <mergeCell ref="D28:D29"/>
    <mergeCell ref="J28:J29"/>
    <mergeCell ref="K28:K29"/>
    <mergeCell ref="Q61:Q62"/>
    <mergeCell ref="R61:R62"/>
    <mergeCell ref="X61:X62"/>
    <mergeCell ref="Y61:Y62"/>
    <mergeCell ref="R57:R58"/>
    <mergeCell ref="X57:X58"/>
    <mergeCell ref="Y57:Y58"/>
    <mergeCell ref="Y55:Y56"/>
    <mergeCell ref="Y53:Y54"/>
    <mergeCell ref="Y51:Y52"/>
    <mergeCell ref="Y47:Y48"/>
    <mergeCell ref="Y49:Y50"/>
    <mergeCell ref="Y34:Y35"/>
    <mergeCell ref="C34:C35"/>
    <mergeCell ref="D34:D35"/>
    <mergeCell ref="J34:J35"/>
    <mergeCell ref="K34:K35"/>
    <mergeCell ref="C26:C27"/>
    <mergeCell ref="D26:D27"/>
    <mergeCell ref="J26:J27"/>
    <mergeCell ref="K26:K27"/>
    <mergeCell ref="Q59:Q60"/>
    <mergeCell ref="R59:R60"/>
    <mergeCell ref="X59:X60"/>
    <mergeCell ref="C24:C25"/>
    <mergeCell ref="D24:D25"/>
    <mergeCell ref="J24:J25"/>
    <mergeCell ref="K24:K25"/>
    <mergeCell ref="P57:P67"/>
    <mergeCell ref="Q57:Q58"/>
    <mergeCell ref="C30:C31"/>
    <mergeCell ref="D30:D31"/>
    <mergeCell ref="J30:J31"/>
    <mergeCell ref="K30:K31"/>
    <mergeCell ref="C32:C33"/>
    <mergeCell ref="D32:D33"/>
    <mergeCell ref="J32:J33"/>
    <mergeCell ref="K32:K33"/>
    <mergeCell ref="Q66:Q67"/>
    <mergeCell ref="R66:R67"/>
    <mergeCell ref="C22:C23"/>
    <mergeCell ref="D22:D23"/>
    <mergeCell ref="J22:J23"/>
    <mergeCell ref="K22:K23"/>
    <mergeCell ref="Q55:Q56"/>
    <mergeCell ref="R55:R56"/>
    <mergeCell ref="X55:X56"/>
    <mergeCell ref="K20:K21"/>
    <mergeCell ref="Q53:Q54"/>
    <mergeCell ref="R53:R54"/>
    <mergeCell ref="X53:X54"/>
    <mergeCell ref="Q51:Q52"/>
    <mergeCell ref="R51:R52"/>
    <mergeCell ref="X51:X52"/>
    <mergeCell ref="C20:C21"/>
    <mergeCell ref="D20:D21"/>
    <mergeCell ref="J20:J21"/>
    <mergeCell ref="X47:X48"/>
    <mergeCell ref="Q49:Q50"/>
    <mergeCell ref="R49:R50"/>
    <mergeCell ref="X49:X50"/>
    <mergeCell ref="Q47:Q48"/>
    <mergeCell ref="R47:R48"/>
    <mergeCell ref="X34:X35"/>
    <mergeCell ref="P36:P44"/>
    <mergeCell ref="Q36:Q37"/>
    <mergeCell ref="Q38:Q39"/>
    <mergeCell ref="AK21:AK22"/>
    <mergeCell ref="P45:P56"/>
    <mergeCell ref="Q45:Q46"/>
    <mergeCell ref="R45:R46"/>
    <mergeCell ref="X45:X46"/>
    <mergeCell ref="Y45:Y46"/>
    <mergeCell ref="Q43:Q44"/>
    <mergeCell ref="R43:R44"/>
    <mergeCell ref="X43:X44"/>
    <mergeCell ref="Y43:Y44"/>
    <mergeCell ref="AC21:AC22"/>
    <mergeCell ref="Y40:Y41"/>
    <mergeCell ref="AD21:AD22"/>
    <mergeCell ref="AJ21:AJ22"/>
    <mergeCell ref="R38:R39"/>
    <mergeCell ref="X38:X39"/>
    <mergeCell ref="Y38:Y39"/>
    <mergeCell ref="Q40:Q41"/>
    <mergeCell ref="R40:R41"/>
    <mergeCell ref="X40:X41"/>
    <mergeCell ref="AY34:AY35"/>
    <mergeCell ref="AQ32:AQ33"/>
    <mergeCell ref="AR32:AR33"/>
    <mergeCell ref="AX32:AX33"/>
    <mergeCell ref="AY32:AY33"/>
    <mergeCell ref="Q34:Q35"/>
    <mergeCell ref="R34:R35"/>
    <mergeCell ref="AQ36:AQ37"/>
    <mergeCell ref="AR36:AR37"/>
    <mergeCell ref="AX36:AX37"/>
    <mergeCell ref="AY36:AY37"/>
    <mergeCell ref="R36:R37"/>
    <mergeCell ref="X36:X37"/>
    <mergeCell ref="Y36:Y37"/>
    <mergeCell ref="AY24:AY25"/>
    <mergeCell ref="P25:P35"/>
    <mergeCell ref="Q25:Q26"/>
    <mergeCell ref="R25:R26"/>
    <mergeCell ref="X25:X26"/>
    <mergeCell ref="Y25:Y26"/>
    <mergeCell ref="AX26:AX27"/>
    <mergeCell ref="AY26:AY27"/>
    <mergeCell ref="Q27:Q28"/>
    <mergeCell ref="R27:R28"/>
    <mergeCell ref="X27:X28"/>
    <mergeCell ref="Y27:Y28"/>
    <mergeCell ref="AX28:AX29"/>
    <mergeCell ref="AY28:AY29"/>
    <mergeCell ref="AQ26:AQ27"/>
    <mergeCell ref="AR26:AR27"/>
    <mergeCell ref="AR30:AR31"/>
    <mergeCell ref="AX30:AX31"/>
    <mergeCell ref="AY30:AY31"/>
    <mergeCell ref="Q32:Q33"/>
    <mergeCell ref="R32:R33"/>
    <mergeCell ref="X32:X33"/>
    <mergeCell ref="AQ30:AQ31"/>
    <mergeCell ref="Y32:Y33"/>
    <mergeCell ref="AD10:AD11"/>
    <mergeCell ref="AJ10:AJ11"/>
    <mergeCell ref="AK10:AK11"/>
    <mergeCell ref="AD13:AD14"/>
    <mergeCell ref="AJ13:AJ14"/>
    <mergeCell ref="AK13:AK14"/>
    <mergeCell ref="AQ24:AQ25"/>
    <mergeCell ref="AR24:AR25"/>
    <mergeCell ref="AX24:AX25"/>
    <mergeCell ref="AK18:AK19"/>
    <mergeCell ref="AD18:AD19"/>
    <mergeCell ref="AJ18:AJ19"/>
    <mergeCell ref="R21:R22"/>
    <mergeCell ref="X21:X22"/>
    <mergeCell ref="Y21:Y22"/>
    <mergeCell ref="Q23:Q24"/>
    <mergeCell ref="R23:R24"/>
    <mergeCell ref="AQ20:AQ21"/>
    <mergeCell ref="AR20:AR21"/>
    <mergeCell ref="AX20:AX21"/>
    <mergeCell ref="AP20:AP37"/>
    <mergeCell ref="X23:X24"/>
    <mergeCell ref="Y23:Y24"/>
    <mergeCell ref="AQ28:AQ29"/>
    <mergeCell ref="AR28:AR29"/>
    <mergeCell ref="Q29:Q30"/>
    <mergeCell ref="R29:R30"/>
    <mergeCell ref="X29:X30"/>
    <mergeCell ref="Y29:Y30"/>
    <mergeCell ref="AQ34:AQ35"/>
    <mergeCell ref="AR34:AR35"/>
    <mergeCell ref="AX34:AX35"/>
    <mergeCell ref="AY20:AY21"/>
    <mergeCell ref="AQ22:AQ23"/>
    <mergeCell ref="AR22:AR23"/>
    <mergeCell ref="AX22:AX23"/>
    <mergeCell ref="AY22:AY23"/>
    <mergeCell ref="AY18:AY19"/>
    <mergeCell ref="BE18:BE19"/>
    <mergeCell ref="BK18:BK19"/>
    <mergeCell ref="BL18:BL19"/>
    <mergeCell ref="AQ18:AQ19"/>
    <mergeCell ref="AR18:AR19"/>
    <mergeCell ref="AX18:AX19"/>
    <mergeCell ref="C18:C19"/>
    <mergeCell ref="D18:D19"/>
    <mergeCell ref="J18:J19"/>
    <mergeCell ref="K18:K19"/>
    <mergeCell ref="Q18:Q19"/>
    <mergeCell ref="R18:R19"/>
    <mergeCell ref="X16:X17"/>
    <mergeCell ref="Y16:Y17"/>
    <mergeCell ref="AQ16:AQ17"/>
    <mergeCell ref="AC18:AC19"/>
    <mergeCell ref="AR16:AR17"/>
    <mergeCell ref="AX16:AX17"/>
    <mergeCell ref="AY16:AY17"/>
    <mergeCell ref="X18:X19"/>
    <mergeCell ref="Y18:Y19"/>
    <mergeCell ref="BK14:BK15"/>
    <mergeCell ref="BL14:BL15"/>
    <mergeCell ref="BE16:BE17"/>
    <mergeCell ref="BK16:BK17"/>
    <mergeCell ref="BL16:BL17"/>
    <mergeCell ref="Y14:Y15"/>
    <mergeCell ref="AQ14:AQ15"/>
    <mergeCell ref="AR14:AR15"/>
    <mergeCell ref="AX14:AX15"/>
    <mergeCell ref="AY14:AY15"/>
    <mergeCell ref="BE14:BE15"/>
    <mergeCell ref="AC13:AC14"/>
    <mergeCell ref="BE10:BE11"/>
    <mergeCell ref="BK10:BK11"/>
    <mergeCell ref="BL10:BL11"/>
    <mergeCell ref="C12:C13"/>
    <mergeCell ref="D12:D13"/>
    <mergeCell ref="J12:J13"/>
    <mergeCell ref="K12:K13"/>
    <mergeCell ref="Q12:Q13"/>
    <mergeCell ref="R12:R13"/>
    <mergeCell ref="X12:X13"/>
    <mergeCell ref="Y10:Y11"/>
    <mergeCell ref="AQ10:AQ11"/>
    <mergeCell ref="AR10:AR11"/>
    <mergeCell ref="AX10:AX11"/>
    <mergeCell ref="AY10:AY11"/>
    <mergeCell ref="Y12:Y13"/>
    <mergeCell ref="BK12:BK13"/>
    <mergeCell ref="BL12:BL13"/>
    <mergeCell ref="AQ12:AQ13"/>
    <mergeCell ref="AR12:AR13"/>
    <mergeCell ref="AX12:AX13"/>
    <mergeCell ref="AY12:AY13"/>
    <mergeCell ref="BE12:BE13"/>
    <mergeCell ref="AC10:AC11"/>
    <mergeCell ref="BL6:BL7"/>
    <mergeCell ref="C8:C9"/>
    <mergeCell ref="D8:D9"/>
    <mergeCell ref="J8:J9"/>
    <mergeCell ref="K8:K9"/>
    <mergeCell ref="Q8:Q9"/>
    <mergeCell ref="R8:R9"/>
    <mergeCell ref="X8:X9"/>
    <mergeCell ref="Y8:Y9"/>
    <mergeCell ref="AQ8:AQ9"/>
    <mergeCell ref="Y6:Y7"/>
    <mergeCell ref="AQ6:AQ7"/>
    <mergeCell ref="AR6:AR7"/>
    <mergeCell ref="AX6:AX7"/>
    <mergeCell ref="AY6:AY7"/>
    <mergeCell ref="BE6:BE7"/>
    <mergeCell ref="BE8:BE9"/>
    <mergeCell ref="BK8:BK9"/>
    <mergeCell ref="BL8:BL9"/>
    <mergeCell ref="BR5:BR6"/>
    <mergeCell ref="BT5:BT6"/>
    <mergeCell ref="BY5:BY6"/>
    <mergeCell ref="BZ5:BZ6"/>
    <mergeCell ref="C6:C7"/>
    <mergeCell ref="D6:D7"/>
    <mergeCell ref="J6:J7"/>
    <mergeCell ref="K6:K7"/>
    <mergeCell ref="Q6:Q7"/>
    <mergeCell ref="R6:R7"/>
    <mergeCell ref="BC2:BC19"/>
    <mergeCell ref="BD2:BD19"/>
    <mergeCell ref="AX4:AX5"/>
    <mergeCell ref="AY4:AY5"/>
    <mergeCell ref="AX8:AX9"/>
    <mergeCell ref="AY8:AY9"/>
    <mergeCell ref="AK2:AK3"/>
    <mergeCell ref="AP2:AP19"/>
    <mergeCell ref="AQ2:AQ3"/>
    <mergeCell ref="AR2:AR3"/>
    <mergeCell ref="AQ4:AQ5"/>
    <mergeCell ref="AR4:AR5"/>
    <mergeCell ref="AK5:AK6"/>
    <mergeCell ref="AR8:AR9"/>
    <mergeCell ref="BR2:BR3"/>
    <mergeCell ref="BT2:BT3"/>
    <mergeCell ref="BY2:BY3"/>
    <mergeCell ref="BZ2:BZ3"/>
    <mergeCell ref="C4:C5"/>
    <mergeCell ref="D4:D5"/>
    <mergeCell ref="J4:J5"/>
    <mergeCell ref="K4:K5"/>
    <mergeCell ref="Q4:Q5"/>
    <mergeCell ref="R4:R5"/>
    <mergeCell ref="BE2:BE3"/>
    <mergeCell ref="BK2:BK3"/>
    <mergeCell ref="BL2:BL3"/>
    <mergeCell ref="BO2:BO9"/>
    <mergeCell ref="BP2:BP9"/>
    <mergeCell ref="BQ2:BQ9"/>
    <mergeCell ref="BE4:BE5"/>
    <mergeCell ref="BK4:BK5"/>
    <mergeCell ref="BL4:BL5"/>
    <mergeCell ref="BK6:BK7"/>
    <mergeCell ref="AX2:AX3"/>
    <mergeCell ref="AY2:AY3"/>
    <mergeCell ref="BA2:BA19"/>
    <mergeCell ref="BB2:BB19"/>
    <mergeCell ref="AC2:AC3"/>
    <mergeCell ref="AD2:AD3"/>
    <mergeCell ref="AJ2:AJ3"/>
    <mergeCell ref="Y4:Y5"/>
    <mergeCell ref="AC5:AC6"/>
    <mergeCell ref="AD5:AD6"/>
    <mergeCell ref="AJ5:AJ6"/>
    <mergeCell ref="O2:O90"/>
    <mergeCell ref="P2:P13"/>
    <mergeCell ref="Q2:Q3"/>
    <mergeCell ref="R2:R3"/>
    <mergeCell ref="X2:X3"/>
    <mergeCell ref="X4:X5"/>
    <mergeCell ref="X6:X7"/>
    <mergeCell ref="Q16:Q17"/>
    <mergeCell ref="R16:R17"/>
    <mergeCell ref="Q10:Q11"/>
    <mergeCell ref="R10:R11"/>
    <mergeCell ref="X10:X11"/>
    <mergeCell ref="P14:P24"/>
    <mergeCell ref="Q14:Q15"/>
    <mergeCell ref="R14:R15"/>
    <mergeCell ref="X14:X15"/>
    <mergeCell ref="Q21:Q22"/>
    <mergeCell ref="C2:C3"/>
    <mergeCell ref="D2:D3"/>
    <mergeCell ref="J2:J3"/>
    <mergeCell ref="K2:K3"/>
    <mergeCell ref="C16:C17"/>
    <mergeCell ref="D16:D17"/>
    <mergeCell ref="J16:J17"/>
    <mergeCell ref="K16:K17"/>
    <mergeCell ref="Y2:Y3"/>
    <mergeCell ref="C10:C11"/>
    <mergeCell ref="D10:D11"/>
    <mergeCell ref="J10:J11"/>
    <mergeCell ref="K10:K11"/>
    <mergeCell ref="C14:C15"/>
    <mergeCell ref="D14:D15"/>
    <mergeCell ref="J14:J15"/>
    <mergeCell ref="K14:K15"/>
  </mergeCells>
  <conditionalFormatting sqref="J2:J37 X91:X1048576">
    <cfRule type="cellIs" dxfId="14" priority="15" operator="greaterThan">
      <formula>0</formula>
    </cfRule>
    <cfRule type="cellIs" dxfId="13" priority="16" operator="lessThan">
      <formula>0</formula>
    </cfRule>
  </conditionalFormatting>
  <conditionalFormatting sqref="X2:X19 X75:X90 X64:X73 X43:X62 X32:X41 X21:X30">
    <cfRule type="cellIs" dxfId="12" priority="13" operator="greaterThan">
      <formula>0</formula>
    </cfRule>
    <cfRule type="cellIs" dxfId="11" priority="14" operator="lessThan">
      <formula>0</formula>
    </cfRule>
  </conditionalFormatting>
  <conditionalFormatting sqref="K2:K37 AK2:AK25">
    <cfRule type="cellIs" dxfId="10" priority="12" operator="lessThan">
      <formula>0.1</formula>
    </cfRule>
  </conditionalFormatting>
  <conditionalFormatting sqref="Y2:Y90">
    <cfRule type="cellIs" dxfId="9" priority="11" operator="lessThan">
      <formula>0.1</formula>
    </cfRule>
  </conditionalFormatting>
  <conditionalFormatting sqref="AJ2:AJ3 AJ21:AJ22 AJ18:AJ19 AJ13:AJ14 AJ10:AJ11 AJ5:AJ6">
    <cfRule type="cellIs" dxfId="8" priority="9" operator="greaterThan">
      <formula>0</formula>
    </cfRule>
    <cfRule type="cellIs" dxfId="7" priority="10" operator="lessThan">
      <formula>0</formula>
    </cfRule>
  </conditionalFormatting>
  <conditionalFormatting sqref="AX2:AX37">
    <cfRule type="cellIs" dxfId="6" priority="6" operator="greaterThan">
      <formula>0</formula>
    </cfRule>
    <cfRule type="cellIs" dxfId="5" priority="7" operator="lessThan">
      <formula>0</formula>
    </cfRule>
  </conditionalFormatting>
  <conditionalFormatting sqref="AY2:AY37">
    <cfRule type="cellIs" dxfId="4" priority="5" operator="lessThan">
      <formula>0.1</formula>
    </cfRule>
  </conditionalFormatting>
  <conditionalFormatting sqref="BK2:BK19">
    <cfRule type="cellIs" dxfId="3" priority="4" operator="lessThan">
      <formula>0</formula>
    </cfRule>
  </conditionalFormatting>
  <conditionalFormatting sqref="BL2:BL19">
    <cfRule type="cellIs" dxfId="2" priority="3" operator="lessThan">
      <formula>0.1</formula>
    </cfRule>
  </conditionalFormatting>
  <conditionalFormatting sqref="BY2:BY3 BY5:BY6">
    <cfRule type="cellIs" dxfId="1" priority="2" operator="lessThan">
      <formula>0</formula>
    </cfRule>
  </conditionalFormatting>
  <conditionalFormatting sqref="BZ2:BZ3 BZ5:BZ6">
    <cfRule type="cellIs" dxfId="0" priority="1" operator="lessThan">
      <formula>0.1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College of the Redwoods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of the Redwoods</dc:creator>
  <cp:lastModifiedBy>Nicole Bryant Lescher</cp:lastModifiedBy>
  <dcterms:created xsi:type="dcterms:W3CDTF">2020-09-15T07:15:05Z</dcterms:created>
  <dcterms:modified xsi:type="dcterms:W3CDTF">2020-09-29T15:50:59Z</dcterms:modified>
</cp:coreProperties>
</file>